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7020" activeTab="0"/>
  </bookViews>
  <sheets>
    <sheet name="Sheet1" sheetId="1" r:id="rId1"/>
    <sheet name="Sheet2" sheetId="2" r:id="rId2"/>
    <sheet name="Sheet3" sheetId="3" r:id="rId3"/>
  </sheets>
  <definedNames>
    <definedName name="date">'Sheet1'!$A$2</definedName>
    <definedName name="schoolName">'Sheet1'!$A$2</definedName>
    <definedName name="table1">'Sheet1'!$A$6:$M$48</definedName>
    <definedName name="title">'Sheet1'!$A$1</definedName>
  </definedNames>
  <calcPr fullCalcOnLoad="1"/>
</workbook>
</file>

<file path=xl/sharedStrings.xml><?xml version="1.0" encoding="utf-8"?>
<sst xmlns="http://schemas.openxmlformats.org/spreadsheetml/2006/main" count="113" uniqueCount="99">
  <si>
    <t xml:space="preserve">檢查項目結果發現異狀 </t>
  </si>
  <si>
    <t>複檢就醫矯治追蹤情形</t>
  </si>
  <si>
    <t>男</t>
  </si>
  <si>
    <t>女</t>
  </si>
  <si>
    <t>人數</t>
  </si>
  <si>
    <t xml:space="preserve"> %</t>
  </si>
  <si>
    <t xml:space="preserve">   %</t>
  </si>
  <si>
    <t>視力不良</t>
  </si>
  <si>
    <t>斜視</t>
  </si>
  <si>
    <t>睫毛倒插</t>
  </si>
  <si>
    <t>辨色力異常</t>
  </si>
  <si>
    <t>其他</t>
  </si>
  <si>
    <t>耳道畸形</t>
  </si>
  <si>
    <t>唇顎裂</t>
  </si>
  <si>
    <t>構音異常</t>
  </si>
  <si>
    <t>斜頸</t>
  </si>
  <si>
    <t>心雜音</t>
  </si>
  <si>
    <t>心律不整</t>
  </si>
  <si>
    <t>疝氣</t>
  </si>
  <si>
    <t>青蛙肢</t>
  </si>
  <si>
    <t>關節變形</t>
  </si>
  <si>
    <t>皮膚</t>
  </si>
  <si>
    <t>癬</t>
  </si>
  <si>
    <t>疣</t>
  </si>
  <si>
    <t>異位性皮膚炎</t>
  </si>
  <si>
    <t xml:space="preserve"> 牙科</t>
  </si>
  <si>
    <t>缺牙</t>
  </si>
  <si>
    <t>牙科</t>
  </si>
  <si>
    <t xml:space="preserve">      統計</t>
  </si>
  <si>
    <t>檢查名稱</t>
  </si>
  <si>
    <t>%</t>
  </si>
  <si>
    <t>科別</t>
  </si>
  <si>
    <t>男</t>
  </si>
  <si>
    <t>女</t>
  </si>
  <si>
    <t>合計</t>
  </si>
  <si>
    <t>備註﹝及其他異常項目﹞</t>
  </si>
  <si>
    <t>類別　　　　</t>
  </si>
  <si>
    <t>合計＊</t>
  </si>
  <si>
    <t xml:space="preserve"> 說明：</t>
  </si>
  <si>
    <t>五、蟯蟲陽性的統計，請填寫與健康檢查同學期之第一次蟯蟲檢查陽性的人數。</t>
  </si>
  <si>
    <t>受檢學生總數</t>
  </si>
  <si>
    <t>健檢無異狀學生數</t>
  </si>
  <si>
    <r>
      <t>四、視力不良是指</t>
    </r>
    <r>
      <rPr>
        <sz val="9"/>
        <rFont val="Times New Roman"/>
        <family val="1"/>
      </rPr>
      <t>E</t>
    </r>
    <r>
      <rPr>
        <sz val="9"/>
        <rFont val="新細明體"/>
        <family val="1"/>
      </rPr>
      <t>字視力檢查表篩檢值任一眼低於</t>
    </r>
    <r>
      <rPr>
        <sz val="9"/>
        <rFont val="Times New Roman"/>
        <family val="1"/>
      </rPr>
      <t>0.8</t>
    </r>
    <r>
      <rPr>
        <sz val="9"/>
        <rFont val="新細明體"/>
        <family val="1"/>
      </rPr>
      <t>以下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</t>
    </r>
    <r>
      <rPr>
        <sz val="9"/>
        <rFont val="Times New Roman"/>
        <family val="1"/>
      </rPr>
      <t xml:space="preserve">0.8), </t>
    </r>
    <r>
      <rPr>
        <sz val="9"/>
        <rFont val="新細明體"/>
        <family val="1"/>
      </rPr>
      <t>近視、遠視、散光、斜弱視的判讀是指經眼科醫師診斷後的判讀結果</t>
    </r>
    <r>
      <rPr>
        <sz val="9"/>
        <rFont val="Times New Roman"/>
        <family val="1"/>
      </rPr>
      <t xml:space="preserve"> ; </t>
    </r>
    <r>
      <rPr>
        <sz val="9"/>
        <rFont val="新細明體"/>
        <family val="1"/>
      </rPr>
      <t xml:space="preserve">
</t>
    </r>
  </si>
  <si>
    <t xml:space="preserve">三、健康檢查於上學期執行者本表於二月底前上傳完成,並製作一式兩份，一份留存學校備查，一份送教育局體健課。           </t>
  </si>
  <si>
    <r>
      <t>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、近視﹑遠視﹑散光為視力不良分類診斷</t>
    </r>
    <r>
      <rPr>
        <sz val="9"/>
        <rFont val="Times New Roman"/>
        <family val="1"/>
      </rPr>
      <t>,</t>
    </r>
    <r>
      <rPr>
        <sz val="9"/>
        <rFont val="新細明體"/>
        <family val="1"/>
      </rPr>
      <t>故不計算矯治率。</t>
    </r>
  </si>
  <si>
    <t>製表人:            衛生組長:           訓導主任:         校長 :            填表日期   年   月   日</t>
  </si>
  <si>
    <t>複檢異常△</t>
  </si>
  <si>
    <t>複檢正常☆</t>
  </si>
  <si>
    <r>
      <t>未就醫</t>
    </r>
    <r>
      <rPr>
        <sz val="9"/>
        <rFont val="Times New Roman"/>
        <family val="1"/>
      </rPr>
      <t>×</t>
    </r>
  </si>
  <si>
    <t>頭頸</t>
  </si>
  <si>
    <t>眼</t>
  </si>
  <si>
    <t>耳鼻喉</t>
  </si>
  <si>
    <t>胸部</t>
  </si>
  <si>
    <t>腹部</t>
  </si>
  <si>
    <t>脊柱四肢</t>
  </si>
  <si>
    <r>
      <t xml:space="preserve">     </t>
    </r>
    <r>
      <rPr>
        <sz val="9"/>
        <rFont val="新細明體"/>
        <family val="1"/>
      </rPr>
      <t>「辨色力異常」指以色盲檢查卡檢出辨色異狀人數。</t>
    </r>
  </si>
  <si>
    <t>近視</t>
  </si>
  <si>
    <t>遠視</t>
  </si>
  <si>
    <t>散光</t>
  </si>
  <si>
    <t>弱視</t>
  </si>
  <si>
    <t>眼瞼下垂</t>
  </si>
  <si>
    <t>聽力異常</t>
  </si>
  <si>
    <t>疑似中耳炎</t>
  </si>
  <si>
    <t>過敏性鼻炎</t>
  </si>
  <si>
    <t>慢性鼻炎</t>
  </si>
  <si>
    <t>甲狀腺腫</t>
  </si>
  <si>
    <t>淋巴腺腫大</t>
  </si>
  <si>
    <t>胸廓異常</t>
  </si>
  <si>
    <t>呼吸聲異常</t>
  </si>
  <si>
    <t>肝脾腫大</t>
  </si>
  <si>
    <t>脊柱側彎</t>
  </si>
  <si>
    <t>多(併)指</t>
  </si>
  <si>
    <t>水腫</t>
  </si>
  <si>
    <t>隱睪</t>
  </si>
  <si>
    <t>包皮異常</t>
  </si>
  <si>
    <t>精索靜脈曲張</t>
  </si>
  <si>
    <t>濕疹</t>
  </si>
  <si>
    <t>齒列咬合不正</t>
  </si>
  <si>
    <t>就醫率</t>
  </si>
  <si>
    <t>尿液篩檢異常</t>
  </si>
  <si>
    <t>蟯蟲陽性</t>
  </si>
  <si>
    <t>耳前瘻管</t>
  </si>
  <si>
    <t>耵聹栓塞</t>
  </si>
  <si>
    <t>扁桃腺腫大</t>
  </si>
  <si>
    <t>疥瘡</t>
  </si>
  <si>
    <t>紫斑</t>
  </si>
  <si>
    <t>口腔衛生不良</t>
  </si>
  <si>
    <t>牙結石</t>
  </si>
  <si>
    <t>牙齦炎</t>
  </si>
  <si>
    <t>口腔黏膜異常</t>
  </si>
  <si>
    <t>齲齒</t>
  </si>
  <si>
    <t>牙周炎</t>
  </si>
  <si>
    <t>泌尿生殖</t>
  </si>
  <si>
    <t>陰囊腫大</t>
  </si>
  <si>
    <r>
      <t>二、異狀百分比=異狀人數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受檢總人數，就醫率=﹝☆+○﹞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﹝＊﹞</t>
    </r>
  </si>
  <si>
    <t>眼球震顫</t>
  </si>
  <si>
    <t>一、本表置於教育部網站體育司業務介紹之學校衛生項之健康檢查，請依「班級健康檢查結果暨矯治追蹤名冊」一、四、七年級分開統計。</t>
  </si>
  <si>
    <t>學校代號: 024611 列印日期: 2012/5/15</t>
  </si>
  <si>
    <t>宜蘭縣立成功國小100學年一年級健康檢查結果暨矯治追蹤統計表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</si>
</sst>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41" formatCode="_-* #,##0_-;\-* #,##0_-;_-* &quot;-&quot;_-;_-@_-"/>
    <numFmt numFmtId="42" formatCode="_-&quot;$&quot;* #,##0_-;\-&quot;$&quot;* #,##0_-;_-&quot;$&quot;* &quot;-&quot;_-;_-@_-"/>
    <numFmt numFmtId="43" formatCode="_-* #,##0.00_-;\-* #,##0.00_-;_-* &quot;-&quot;??_-;_-@_-"/>
    <numFmt numFmtId="44" formatCode="_-&quot;$&quot;* #,##0.00_-;\-&quot;$&quot;* #,##0.00_-;_-&quot;$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12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9"/>
      <color indexed="9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1" fontId="2" fillId="0" borderId="5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0" fontId="2" fillId="0" borderId="5" xfId="0" applyNumberFormat="1" applyFont="1" applyBorder="1" applyAlignment="1">
      <alignment/>
    </xf>
    <xf numFmtId="10" fontId="2" fillId="0" borderId="2" xfId="0" applyNumberFormat="1" applyFont="1" applyBorder="1" applyAlignment="1">
      <alignment/>
    </xf>
    <xf numFmtId="1" fontId="8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8" xfId="0" applyNumberFormat="1" applyFont="1" applyBorder="1" applyAlignment="1">
      <alignment/>
    </xf>
    <xf numFmtId="10" fontId="2" fillId="0" borderId="8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9" xfId="0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255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47625</xdr:rowOff>
    </xdr:from>
    <xdr:to>
      <xdr:col>1</xdr:col>
      <xdr:colOff>952500</xdr:colOff>
      <xdr:row>7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76250" y="847725"/>
          <a:ext cx="9334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3</xdr:col>
      <xdr:colOff>0</xdr:colOff>
      <xdr:row>18</xdr:row>
      <xdr:rowOff>114300</xdr:rowOff>
    </xdr:from>
    <xdr:ext cx="76200" cy="247650"/>
    <xdr:sp>
      <xdr:nvSpPr>
        <xdr:cNvPr id="2" name="TextBox 2"/>
        <xdr:cNvSpPr txBox="1">
          <a:spLocks noChangeArrowheads="1"/>
        </xdr:cNvSpPr>
      </xdr:nvSpPr>
      <xdr:spPr>
        <a:xfrm>
          <a:off x="1847850" y="3038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114300</xdr:rowOff>
    </xdr:from>
    <xdr:ext cx="76200" cy="247650"/>
    <xdr:sp>
      <xdr:nvSpPr>
        <xdr:cNvPr id="3" name="TextBox 4"/>
        <xdr:cNvSpPr txBox="1">
          <a:spLocks noChangeArrowheads="1"/>
        </xdr:cNvSpPr>
      </xdr:nvSpPr>
      <xdr:spPr>
        <a:xfrm>
          <a:off x="2705100" y="3038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</xdr:col>
      <xdr:colOff>19050</xdr:colOff>
      <xdr:row>48</xdr:row>
      <xdr:rowOff>0</xdr:rowOff>
    </xdr:from>
    <xdr:to>
      <xdr:col>1</xdr:col>
      <xdr:colOff>952500</xdr:colOff>
      <xdr:row>48</xdr:row>
      <xdr:rowOff>0</xdr:rowOff>
    </xdr:to>
    <xdr:sp>
      <xdr:nvSpPr>
        <xdr:cNvPr id="4" name="Line 6"/>
        <xdr:cNvSpPr>
          <a:spLocks/>
        </xdr:cNvSpPr>
      </xdr:nvSpPr>
      <xdr:spPr>
        <a:xfrm>
          <a:off x="476250" y="72104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0</xdr:colOff>
      <xdr:row>45</xdr:row>
      <xdr:rowOff>114300</xdr:rowOff>
    </xdr:from>
    <xdr:ext cx="76200" cy="247650"/>
    <xdr:sp>
      <xdr:nvSpPr>
        <xdr:cNvPr id="5" name="TextBox 7"/>
        <xdr:cNvSpPr txBox="1">
          <a:spLocks noChangeArrowheads="1"/>
        </xdr:cNvSpPr>
      </xdr:nvSpPr>
      <xdr:spPr>
        <a:xfrm>
          <a:off x="2705100" y="6896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showZeros="0" tabSelected="1" workbookViewId="0" topLeftCell="A1">
      <selection activeCell="A1" sqref="A1:M1"/>
    </sheetView>
  </sheetViews>
  <sheetFormatPr defaultColWidth="9.00390625" defaultRowHeight="16.5"/>
  <cols>
    <col min="1" max="1" width="6.00390625" style="1" customWidth="1"/>
    <col min="2" max="2" width="12.625" style="1" customWidth="1"/>
    <col min="3" max="8" width="5.625" style="1" customWidth="1"/>
    <col min="9" max="10" width="6.625" style="1" customWidth="1"/>
    <col min="11" max="11" width="7.625" style="1" customWidth="1"/>
    <col min="12" max="12" width="6.625" style="1" customWidth="1"/>
    <col min="13" max="13" width="13.50390625" style="1" customWidth="1"/>
    <col min="14" max="20" width="9.00390625" style="3" customWidth="1"/>
    <col min="21" max="16384" width="9.00390625" style="1" customWidth="1"/>
  </cols>
  <sheetData>
    <row r="1" spans="1:20" s="22" customFormat="1" ht="14.25">
      <c r="A1" s="51" t="s">
        <v>97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21"/>
      <c r="O1" s="21"/>
      <c r="P1" s="21"/>
      <c r="Q1" s="21"/>
      <c r="R1" s="21"/>
      <c r="S1" s="21"/>
      <c r="T1" s="21"/>
    </row>
    <row r="2" spans="1:13" ht="15" customHeight="1" thickBot="1">
      <c r="A2" s="60" t="s">
        <v>98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6" ht="11.25" customHeight="1">
      <c r="A3" s="64" t="s">
        <v>36</v>
      </c>
      <c r="B3" s="65"/>
      <c r="C3" s="66"/>
      <c r="D3" s="24" t="s">
        <v>32</v>
      </c>
      <c r="E3" s="24" t="s">
        <v>33</v>
      </c>
      <c r="F3" s="7" t="s">
        <v>34</v>
      </c>
    </row>
    <row r="4" spans="1:14" ht="11.25" customHeight="1">
      <c r="A4" s="67" t="s">
        <v>40</v>
      </c>
      <c r="B4" s="68"/>
      <c r="C4" s="69"/>
      <c r="D4" s="8">
        <v>66</v>
      </c>
      <c r="E4" s="8">
        <v>45</v>
      </c>
      <c r="F4" s="11">
        <f>E4+D4</f>
        <v>111</v>
      </c>
      <c r="N4" s="6"/>
    </row>
    <row r="5" spans="1:6" ht="11.25" customHeight="1" thickBot="1">
      <c r="A5" s="70" t="s">
        <v>41</v>
      </c>
      <c r="B5" s="71"/>
      <c r="C5" s="72"/>
      <c r="D5" s="16">
        <v>15</v>
      </c>
      <c r="E5" s="16">
        <v>4</v>
      </c>
      <c r="F5" s="17">
        <f>E5+D5</f>
        <v>19</v>
      </c>
    </row>
    <row r="6" spans="1:13" ht="12" thickBot="1">
      <c r="A6" s="50" t="s">
        <v>31</v>
      </c>
      <c r="B6" s="27" t="s">
        <v>28</v>
      </c>
      <c r="C6" s="59" t="s">
        <v>0</v>
      </c>
      <c r="D6" s="53"/>
      <c r="E6" s="53"/>
      <c r="F6" s="53"/>
      <c r="G6" s="53"/>
      <c r="H6" s="54"/>
      <c r="I6" s="53" t="s">
        <v>1</v>
      </c>
      <c r="J6" s="53"/>
      <c r="K6" s="53"/>
      <c r="L6" s="53"/>
      <c r="M6" s="54"/>
    </row>
    <row r="7" spans="1:13" ht="26.25" customHeight="1" thickBot="1">
      <c r="A7" s="50"/>
      <c r="B7" s="28"/>
      <c r="C7" s="56" t="s">
        <v>2</v>
      </c>
      <c r="D7" s="57"/>
      <c r="E7" s="56" t="s">
        <v>3</v>
      </c>
      <c r="F7" s="57"/>
      <c r="G7" s="56" t="s">
        <v>37</v>
      </c>
      <c r="H7" s="58"/>
      <c r="I7" s="25" t="s">
        <v>47</v>
      </c>
      <c r="J7" s="9" t="s">
        <v>46</v>
      </c>
      <c r="K7" s="9" t="s">
        <v>48</v>
      </c>
      <c r="L7" s="9" t="s">
        <v>78</v>
      </c>
      <c r="M7" s="10" t="s">
        <v>35</v>
      </c>
    </row>
    <row r="8" spans="1:13" ht="16.5" customHeight="1" thickBot="1">
      <c r="A8" s="55"/>
      <c r="B8" s="28" t="s">
        <v>29</v>
      </c>
      <c r="C8" s="41" t="s">
        <v>4</v>
      </c>
      <c r="D8" s="41" t="s">
        <v>5</v>
      </c>
      <c r="E8" s="41" t="s">
        <v>4</v>
      </c>
      <c r="F8" s="41" t="s">
        <v>5</v>
      </c>
      <c r="G8" s="26" t="s">
        <v>4</v>
      </c>
      <c r="H8" s="42" t="s">
        <v>30</v>
      </c>
      <c r="I8" s="26" t="s">
        <v>4</v>
      </c>
      <c r="J8" s="41" t="s">
        <v>4</v>
      </c>
      <c r="K8" s="41" t="s">
        <v>4</v>
      </c>
      <c r="L8" s="41" t="s">
        <v>6</v>
      </c>
      <c r="M8" s="5"/>
    </row>
    <row r="9" spans="1:13" ht="11.25" customHeight="1" thickBot="1">
      <c r="A9" s="50" t="s">
        <v>50</v>
      </c>
      <c r="B9" s="29" t="s">
        <v>7</v>
      </c>
      <c r="C9" s="30">
        <v>7</v>
      </c>
      <c r="D9" s="31">
        <f>IF($D$4&gt;0,C9/$D$4,"")</f>
        <v>0.10606060606060606</v>
      </c>
      <c r="E9" s="30">
        <v>1</v>
      </c>
      <c r="F9" s="31">
        <f>IF($E$4&gt;0,E9/$E$4,"")</f>
        <v>0.022222222222222223</v>
      </c>
      <c r="G9" s="33">
        <f>C9+E9</f>
        <v>8</v>
      </c>
      <c r="H9" s="32">
        <f>IF($F$4&gt;0,G9/$F$4,"")</f>
        <v>0.07207207207207207</v>
      </c>
      <c r="I9" s="33">
        <v>0</v>
      </c>
      <c r="J9" s="30">
        <v>7</v>
      </c>
      <c r="K9" s="30">
        <f>G9-I9-J9</f>
        <v>1</v>
      </c>
      <c r="L9" s="31">
        <f>IF(G9&gt;0,(I9+J9)/G9,"")</f>
        <v>0.875</v>
      </c>
      <c r="M9" s="34"/>
    </row>
    <row r="10" spans="1:13" ht="11.25" customHeight="1" thickBot="1">
      <c r="A10" s="50"/>
      <c r="B10" s="48" t="s">
        <v>56</v>
      </c>
      <c r="C10" s="12">
        <v>5</v>
      </c>
      <c r="D10" s="18">
        <f>IF($D$4&gt;0,C10/$D$4,"")</f>
        <v>0.07575757575757576</v>
      </c>
      <c r="E10" s="12">
        <v>1</v>
      </c>
      <c r="F10" s="18">
        <f>IF($E$4&gt;0,E10/$E$4,"")</f>
        <v>0.022222222222222223</v>
      </c>
      <c r="G10" s="13">
        <f>C10+E10</f>
        <v>6</v>
      </c>
      <c r="H10" s="19">
        <f>IF($F$4&gt;0,G10/$F$4,"")</f>
        <v>0.05405405405405406</v>
      </c>
      <c r="I10" s="13">
        <v>0</v>
      </c>
      <c r="J10" s="12">
        <v>0</v>
      </c>
      <c r="K10" s="20"/>
      <c r="L10" s="18">
        <f>IF(G10&gt;0,(I10+J10)/G10,"")</f>
        <v>0</v>
      </c>
      <c r="M10" s="4"/>
    </row>
    <row r="11" spans="1:13" ht="11.25" customHeight="1" thickBot="1">
      <c r="A11" s="50"/>
      <c r="B11" s="48" t="s">
        <v>57</v>
      </c>
      <c r="C11" s="12">
        <v>0</v>
      </c>
      <c r="D11" s="18">
        <f>IF($D$4&gt;0,C11/$D$4,"")</f>
        <v>0</v>
      </c>
      <c r="E11" s="12">
        <v>0</v>
      </c>
      <c r="F11" s="18">
        <f>IF($E$4&gt;0,E11/$E$4,"")</f>
        <v>0</v>
      </c>
      <c r="G11" s="13">
        <f>C11+E11</f>
        <v>0</v>
      </c>
      <c r="H11" s="19">
        <f>IF($F$4&gt;0,G11/$F$4,"")</f>
        <v>0</v>
      </c>
      <c r="I11" s="13">
        <v>0</v>
      </c>
      <c r="J11" s="12">
        <v>0</v>
      </c>
      <c r="K11" s="20"/>
      <c r="L11" s="18">
        <f>IF(G11&gt;0,(I11+J11)/G11,"")</f>
      </c>
      <c r="M11" s="4"/>
    </row>
    <row r="12" spans="1:13" ht="11.25" customHeight="1" thickBot="1">
      <c r="A12" s="50"/>
      <c r="B12" s="48" t="s">
        <v>58</v>
      </c>
      <c r="C12" s="12">
        <v>5</v>
      </c>
      <c r="D12" s="18">
        <f>IF($D$4&gt;0,C12/$D$4,"")</f>
        <v>0.07575757575757576</v>
      </c>
      <c r="E12" s="12">
        <v>0</v>
      </c>
      <c r="F12" s="18">
        <f>IF($E$4&gt;0,E12/$E$4,"")</f>
        <v>0</v>
      </c>
      <c r="G12" s="13">
        <f>C12+E12</f>
        <v>5</v>
      </c>
      <c r="H12" s="19">
        <f>IF($F$4&gt;0,G12/$F$4,"")</f>
        <v>0.04504504504504504</v>
      </c>
      <c r="I12" s="13">
        <v>0</v>
      </c>
      <c r="J12" s="12">
        <v>0</v>
      </c>
      <c r="K12" s="20"/>
      <c r="L12" s="18">
        <f>IF(G12&gt;0,(I12+J12)/G12,"")</f>
        <v>0</v>
      </c>
      <c r="M12" s="4"/>
    </row>
    <row r="13" spans="1:13" ht="11.25" customHeight="1" thickBot="1">
      <c r="A13" s="50"/>
      <c r="B13" s="48" t="s">
        <v>59</v>
      </c>
      <c r="C13" s="12">
        <v>0</v>
      </c>
      <c r="D13" s="18">
        <f>IF($D$4&gt;0,C13/$D$4,"")</f>
        <v>0</v>
      </c>
      <c r="E13" s="12">
        <v>0</v>
      </c>
      <c r="F13" s="18">
        <f>IF($E$4&gt;0,E13/$E$4,"")</f>
        <v>0</v>
      </c>
      <c r="G13" s="13">
        <f>C13+E13</f>
        <v>0</v>
      </c>
      <c r="H13" s="19">
        <f>IF($F$4&gt;0,G13/$F$4,"")</f>
        <v>0</v>
      </c>
      <c r="I13" s="13">
        <v>0</v>
      </c>
      <c r="J13" s="12">
        <v>0</v>
      </c>
      <c r="K13" s="20"/>
      <c r="L13" s="18">
        <f>IF(G13&gt;0,(I13+J13)/G13,"")</f>
      </c>
      <c r="M13" s="4"/>
    </row>
    <row r="14" spans="1:13" ht="11.25" customHeight="1" thickBot="1">
      <c r="A14" s="50"/>
      <c r="B14" s="2" t="s">
        <v>10</v>
      </c>
      <c r="C14" s="12">
        <v>0</v>
      </c>
      <c r="D14" s="18">
        <f>IF($D$4&gt;0,C14/$D$4,"")</f>
        <v>0</v>
      </c>
      <c r="E14" s="12">
        <v>0</v>
      </c>
      <c r="F14" s="18">
        <f>IF($E$4&gt;0,E14/$E$4,"")</f>
        <v>0</v>
      </c>
      <c r="G14" s="13">
        <f>C14+E14</f>
        <v>0</v>
      </c>
      <c r="H14" s="19">
        <f>IF($F$4&gt;0,G14/$F$4,"")</f>
        <v>0</v>
      </c>
      <c r="I14" s="13">
        <v>0</v>
      </c>
      <c r="J14" s="12">
        <v>0</v>
      </c>
      <c r="K14" s="12">
        <f>G14-I14-J14</f>
        <v>0</v>
      </c>
      <c r="L14" s="18">
        <f>IF(G14&gt;0,(I14+J14)/G14,"")</f>
      </c>
      <c r="M14" s="4"/>
    </row>
    <row r="15" spans="1:13" ht="11.25" customHeight="1" thickBot="1">
      <c r="A15" s="50"/>
      <c r="B15" s="2" t="s">
        <v>8</v>
      </c>
      <c r="C15" s="12">
        <v>0</v>
      </c>
      <c r="D15" s="18">
        <f>IF($D$4&gt;0,C15/$D$4,"")</f>
        <v>0</v>
      </c>
      <c r="E15" s="12">
        <v>0</v>
      </c>
      <c r="F15" s="18">
        <f>IF($E$4&gt;0,E15/$E$4,"")</f>
        <v>0</v>
      </c>
      <c r="G15" s="13">
        <f>C15+E15</f>
        <v>0</v>
      </c>
      <c r="H15" s="19">
        <f>IF($F$4&gt;0,G15/$F$4,"")</f>
        <v>0</v>
      </c>
      <c r="I15" s="13">
        <v>0</v>
      </c>
      <c r="J15" s="12">
        <v>0</v>
      </c>
      <c r="K15" s="12">
        <f>G15-I15-J15</f>
        <v>0</v>
      </c>
      <c r="L15" s="18">
        <f>IF(G15&gt;0,(I15+J15)/G15,"")</f>
      </c>
      <c r="M15" s="4"/>
    </row>
    <row r="16" spans="1:13" ht="11.25" customHeight="1" thickBot="1">
      <c r="A16" s="50"/>
      <c r="B16" s="2" t="s">
        <v>9</v>
      </c>
      <c r="C16" s="12">
        <v>0</v>
      </c>
      <c r="D16" s="18">
        <f>IF($D$4&gt;0,C16/$D$4,"")</f>
        <v>0</v>
      </c>
      <c r="E16" s="12">
        <v>0</v>
      </c>
      <c r="F16" s="18">
        <f>IF($E$4&gt;0,E16/$E$4,"")</f>
        <v>0</v>
      </c>
      <c r="G16" s="13">
        <f>C16+E16</f>
        <v>0</v>
      </c>
      <c r="H16" s="19">
        <f>IF($F$4&gt;0,G16/$F$4,"")</f>
        <v>0</v>
      </c>
      <c r="I16" s="13">
        <v>0</v>
      </c>
      <c r="J16" s="12">
        <v>0</v>
      </c>
      <c r="K16" s="12">
        <f>G16-I16-J16</f>
        <v>0</v>
      </c>
      <c r="L16" s="18">
        <f>IF(G16&gt;0,(I16+J16)/G16,"")</f>
      </c>
      <c r="M16" s="4"/>
    </row>
    <row r="17" spans="1:13" ht="11.25" customHeight="1" thickBot="1">
      <c r="A17" s="50"/>
      <c r="B17" s="2" t="s">
        <v>95</v>
      </c>
      <c r="C17" s="12">
        <v>0</v>
      </c>
      <c r="D17" s="18">
        <f>IF($D$4&gt;0,C17/$D$4,"")</f>
        <v>0</v>
      </c>
      <c r="E17" s="12">
        <v>0</v>
      </c>
      <c r="F17" s="18">
        <f>IF($E$4&gt;0,E17/$E$4,"")</f>
        <v>0</v>
      </c>
      <c r="G17" s="13">
        <f>C17+E17</f>
        <v>0</v>
      </c>
      <c r="H17" s="19">
        <f>IF($F$4&gt;0,G17/$F$4,"")</f>
        <v>0</v>
      </c>
      <c r="I17" s="13">
        <v>0</v>
      </c>
      <c r="J17" s="12">
        <v>0</v>
      </c>
      <c r="K17" s="12">
        <f>G17-I17-J17</f>
        <v>0</v>
      </c>
      <c r="L17" s="18">
        <f>IF(G17&gt;0,(I17+J17)/G17,"")</f>
      </c>
      <c r="M17" s="4"/>
    </row>
    <row r="18" spans="1:13" ht="11.25" customHeight="1" thickBot="1">
      <c r="A18" s="50"/>
      <c r="B18" s="2" t="s">
        <v>60</v>
      </c>
      <c r="C18" s="12">
        <v>0</v>
      </c>
      <c r="D18" s="18">
        <f>IF($D$4&gt;0,C18/$D$4,"")</f>
        <v>0</v>
      </c>
      <c r="E18" s="12">
        <v>0</v>
      </c>
      <c r="F18" s="18">
        <f>IF($E$4&gt;0,E18/$E$4,"")</f>
        <v>0</v>
      </c>
      <c r="G18" s="13">
        <f>C18+E18</f>
        <v>0</v>
      </c>
      <c r="H18" s="19">
        <f>IF($F$4&gt;0,G18/$F$4,"")</f>
        <v>0</v>
      </c>
      <c r="I18" s="13">
        <v>0</v>
      </c>
      <c r="J18" s="12">
        <v>0</v>
      </c>
      <c r="K18" s="12">
        <f>G18-I18-J18</f>
        <v>0</v>
      </c>
      <c r="L18" s="18">
        <f>IF(G18&gt;0,(I18+J18)/G18,"")</f>
      </c>
      <c r="M18" s="4"/>
    </row>
    <row r="19" spans="1:13" ht="11.25" customHeight="1" thickBot="1">
      <c r="A19" s="50"/>
      <c r="B19" s="35" t="s">
        <v>11</v>
      </c>
      <c r="C19" s="36">
        <v>0</v>
      </c>
      <c r="D19" s="37">
        <f>IF($D$4&gt;0,C19/$D$4,"")</f>
        <v>0</v>
      </c>
      <c r="E19" s="36">
        <v>0</v>
      </c>
      <c r="F19" s="37">
        <f>IF($E$4&gt;0,E19/$E$4,"")</f>
        <v>0</v>
      </c>
      <c r="G19" s="36">
        <f>C19+E19</f>
        <v>0</v>
      </c>
      <c r="H19" s="38">
        <f>IF($F$4&gt;0,G19/$F$4,"")</f>
        <v>0</v>
      </c>
      <c r="I19" s="39">
        <v>0</v>
      </c>
      <c r="J19" s="36">
        <v>0</v>
      </c>
      <c r="K19" s="36">
        <f>G19-I19-J19</f>
        <v>0</v>
      </c>
      <c r="L19" s="37">
        <f>IF(G19&gt;0,(I19+J19)/G19,"")</f>
      </c>
      <c r="M19" s="40"/>
    </row>
    <row r="20" spans="1:13" ht="11.25" customHeight="1" thickBot="1">
      <c r="A20" s="50" t="s">
        <v>51</v>
      </c>
      <c r="B20" s="29" t="s">
        <v>61</v>
      </c>
      <c r="C20" s="30">
        <v>0</v>
      </c>
      <c r="D20" s="31">
        <f>IF($D$4&gt;0,C20/$D$4,"")</f>
        <v>0</v>
      </c>
      <c r="E20" s="30">
        <v>0</v>
      </c>
      <c r="F20" s="31">
        <f>IF($E$4&gt;0,E20/$E$4,"")</f>
        <v>0</v>
      </c>
      <c r="G20" s="30">
        <f>C20+E20</f>
        <v>0</v>
      </c>
      <c r="H20" s="32">
        <f>IF($F$4&gt;0,G20/$F$4,"")</f>
        <v>0</v>
      </c>
      <c r="I20" s="33">
        <v>0</v>
      </c>
      <c r="J20" s="30">
        <v>0</v>
      </c>
      <c r="K20" s="30">
        <f>G20-I20-J20</f>
        <v>0</v>
      </c>
      <c r="L20" s="31">
        <f>IF(G20&gt;0,(I20+J20)/G20,"")</f>
      </c>
      <c r="M20" s="34"/>
    </row>
    <row r="21" spans="1:13" ht="11.25" customHeight="1" thickBot="1">
      <c r="A21" s="50"/>
      <c r="B21" s="2" t="s">
        <v>62</v>
      </c>
      <c r="C21" s="12">
        <v>0</v>
      </c>
      <c r="D21" s="18">
        <f>IF($D$4&gt;0,C21/$D$4,"")</f>
        <v>0</v>
      </c>
      <c r="E21" s="12">
        <v>0</v>
      </c>
      <c r="F21" s="18">
        <f>IF($E$4&gt;0,E21/$E$4,"")</f>
        <v>0</v>
      </c>
      <c r="G21" s="12">
        <f>C21+E21</f>
        <v>0</v>
      </c>
      <c r="H21" s="19">
        <f>IF($F$4&gt;0,G21/$F$4,"")</f>
        <v>0</v>
      </c>
      <c r="I21" s="13">
        <v>0</v>
      </c>
      <c r="J21" s="12">
        <v>0</v>
      </c>
      <c r="K21" s="12">
        <f>G21-I21-J21</f>
        <v>0</v>
      </c>
      <c r="L21" s="18">
        <f>IF(G21&gt;0,(I21+J21)/G21,"")</f>
      </c>
      <c r="M21" s="4"/>
    </row>
    <row r="22" spans="1:13" ht="11.25" customHeight="1" thickBot="1">
      <c r="A22" s="50"/>
      <c r="B22" s="2" t="s">
        <v>12</v>
      </c>
      <c r="C22" s="12">
        <v>0</v>
      </c>
      <c r="D22" s="18">
        <f>IF($D$4&gt;0,C22/$D$4,"")</f>
        <v>0</v>
      </c>
      <c r="E22" s="12">
        <v>0</v>
      </c>
      <c r="F22" s="18">
        <f>IF($E$4&gt;0,E22/$E$4,"")</f>
        <v>0</v>
      </c>
      <c r="G22" s="12">
        <f>C22+E22</f>
        <v>0</v>
      </c>
      <c r="H22" s="19">
        <f>IF($F$4&gt;0,G22/$F$4,"")</f>
        <v>0</v>
      </c>
      <c r="I22" s="13">
        <v>0</v>
      </c>
      <c r="J22" s="12">
        <v>0</v>
      </c>
      <c r="K22" s="12">
        <f>G22-I22-J22</f>
        <v>0</v>
      </c>
      <c r="L22" s="18">
        <f>IF(G22&gt;0,(I22+J22)/G22,"")</f>
      </c>
      <c r="M22" s="4"/>
    </row>
    <row r="23" spans="1:13" ht="11.25" customHeight="1" thickBot="1">
      <c r="A23" s="50"/>
      <c r="B23" s="2" t="s">
        <v>13</v>
      </c>
      <c r="C23" s="12">
        <v>0</v>
      </c>
      <c r="D23" s="18">
        <f>IF($D$4&gt;0,C23/$D$4,"")</f>
        <v>0</v>
      </c>
      <c r="E23" s="12">
        <v>0</v>
      </c>
      <c r="F23" s="18">
        <f>IF($E$4&gt;0,E23/$E$4,"")</f>
        <v>0</v>
      </c>
      <c r="G23" s="12">
        <f>C23+E23</f>
        <v>0</v>
      </c>
      <c r="H23" s="19">
        <f>IF($F$4&gt;0,G23/$F$4,"")</f>
        <v>0</v>
      </c>
      <c r="I23" s="13">
        <v>0</v>
      </c>
      <c r="J23" s="12">
        <v>0</v>
      </c>
      <c r="K23" s="12">
        <f>G23-I23-J23</f>
        <v>0</v>
      </c>
      <c r="L23" s="18">
        <f>IF(G23&gt;0,(I23+J23)/G23,"")</f>
      </c>
      <c r="M23" s="4"/>
    </row>
    <row r="24" spans="1:13" ht="11.25" customHeight="1" thickBot="1">
      <c r="A24" s="50"/>
      <c r="B24" s="2" t="s">
        <v>14</v>
      </c>
      <c r="C24" s="12">
        <v>0</v>
      </c>
      <c r="D24" s="18">
        <f>IF($D$4&gt;0,C24/$D$4,"")</f>
        <v>0</v>
      </c>
      <c r="E24" s="12">
        <v>0</v>
      </c>
      <c r="F24" s="18">
        <f>IF($E$4&gt;0,E24/$E$4,"")</f>
        <v>0</v>
      </c>
      <c r="G24" s="12">
        <f>C24+E24</f>
        <v>0</v>
      </c>
      <c r="H24" s="19">
        <f>IF($F$4&gt;0,G24/$F$4,"")</f>
        <v>0</v>
      </c>
      <c r="I24" s="13">
        <v>0</v>
      </c>
      <c r="J24" s="12">
        <v>0</v>
      </c>
      <c r="K24" s="12">
        <f>G24-I24-J24</f>
        <v>0</v>
      </c>
      <c r="L24" s="18">
        <f>IF(G24&gt;0,(I24+J24)/G24,"")</f>
      </c>
      <c r="M24" s="4"/>
    </row>
    <row r="25" spans="1:13" ht="11.25" customHeight="1" thickBot="1">
      <c r="A25" s="50"/>
      <c r="B25" s="2" t="s">
        <v>81</v>
      </c>
      <c r="C25" s="12">
        <v>0</v>
      </c>
      <c r="D25" s="18">
        <f>IF($D$4&gt;0,C25/$D$4,"")</f>
        <v>0</v>
      </c>
      <c r="E25" s="12">
        <v>0</v>
      </c>
      <c r="F25" s="18">
        <f>IF($E$4&gt;0,E25/$E$4,"")</f>
        <v>0</v>
      </c>
      <c r="G25" s="12">
        <f>C25+E25</f>
        <v>0</v>
      </c>
      <c r="H25" s="19">
        <f>IF($F$4&gt;0,G25/$F$4,"")</f>
        <v>0</v>
      </c>
      <c r="I25" s="13">
        <v>0</v>
      </c>
      <c r="J25" s="12">
        <v>0</v>
      </c>
      <c r="K25" s="12">
        <f>G25-I25-J25</f>
        <v>0</v>
      </c>
      <c r="L25" s="18">
        <f>IF(G25&gt;0,(I25+J25)/G25,"")</f>
      </c>
      <c r="M25" s="4"/>
    </row>
    <row r="26" spans="1:13" ht="11.25" customHeight="1" thickBot="1">
      <c r="A26" s="50"/>
      <c r="B26" s="2" t="s">
        <v>82</v>
      </c>
      <c r="C26" s="12">
        <v>0</v>
      </c>
      <c r="D26" s="18">
        <f>IF($D$4&gt;0,C26/$D$4,"")</f>
        <v>0</v>
      </c>
      <c r="E26" s="12">
        <v>0</v>
      </c>
      <c r="F26" s="18">
        <f>IF($E$4&gt;0,E26/$E$4,"")</f>
        <v>0</v>
      </c>
      <c r="G26" s="12">
        <f>C26+E26</f>
        <v>0</v>
      </c>
      <c r="H26" s="19">
        <f>IF($F$4&gt;0,G26/$F$4,"")</f>
        <v>0</v>
      </c>
      <c r="I26" s="13">
        <v>0</v>
      </c>
      <c r="J26" s="12">
        <v>0</v>
      </c>
      <c r="K26" s="12">
        <f>G26-I26-J26</f>
        <v>0</v>
      </c>
      <c r="L26" s="18">
        <f>IF(G26&gt;0,(I26+J26)/G26,"")</f>
      </c>
      <c r="M26" s="4"/>
    </row>
    <row r="27" spans="1:13" ht="11.25" customHeight="1" thickBot="1">
      <c r="A27" s="50"/>
      <c r="B27" s="2" t="s">
        <v>64</v>
      </c>
      <c r="C27" s="12">
        <v>0</v>
      </c>
      <c r="D27" s="18">
        <f>IF($D$4&gt;0,C27/$D$4,"")</f>
        <v>0</v>
      </c>
      <c r="E27" s="12">
        <v>0</v>
      </c>
      <c r="F27" s="18">
        <f>IF($E$4&gt;0,E27/$E$4,"")</f>
        <v>0</v>
      </c>
      <c r="G27" s="12">
        <f>C27+E27</f>
        <v>0</v>
      </c>
      <c r="H27" s="19">
        <f>IF($F$4&gt;0,G27/$F$4,"")</f>
        <v>0</v>
      </c>
      <c r="I27" s="13">
        <v>0</v>
      </c>
      <c r="J27" s="12">
        <v>0</v>
      </c>
      <c r="K27" s="12">
        <f>G27-I27-J27</f>
        <v>0</v>
      </c>
      <c r="L27" s="18">
        <f>IF(G27&gt;0,(I27+J27)/G27,"")</f>
      </c>
      <c r="M27" s="4"/>
    </row>
    <row r="28" spans="1:13" ht="11.25" customHeight="1" thickBot="1">
      <c r="A28" s="50"/>
      <c r="B28" s="2" t="s">
        <v>63</v>
      </c>
      <c r="C28" s="12">
        <v>0</v>
      </c>
      <c r="D28" s="18">
        <f>IF($D$4&gt;0,C28/$D$4,"")</f>
        <v>0</v>
      </c>
      <c r="E28" s="12">
        <v>0</v>
      </c>
      <c r="F28" s="18">
        <f>IF($E$4&gt;0,E28/$E$4,"")</f>
        <v>0</v>
      </c>
      <c r="G28" s="12">
        <f>C28+E28</f>
        <v>0</v>
      </c>
      <c r="H28" s="19">
        <f>IF($F$4&gt;0,G28/$F$4,"")</f>
        <v>0</v>
      </c>
      <c r="I28" s="13">
        <v>0</v>
      </c>
      <c r="J28" s="12">
        <v>0</v>
      </c>
      <c r="K28" s="12">
        <f>G28-I28-J28</f>
        <v>0</v>
      </c>
      <c r="L28" s="18">
        <f>IF(G28&gt;0,(I28+J28)/G28,"")</f>
      </c>
      <c r="M28" s="4"/>
    </row>
    <row r="29" spans="1:13" ht="11.25" customHeight="1" thickBot="1">
      <c r="A29" s="50"/>
      <c r="B29" s="3" t="s">
        <v>83</v>
      </c>
      <c r="C29" s="12">
        <v>3</v>
      </c>
      <c r="D29" s="18">
        <f>IF($D$4&gt;0,C29/$D$4,"")</f>
        <v>0.045454545454545456</v>
      </c>
      <c r="E29" s="12">
        <v>0</v>
      </c>
      <c r="F29" s="18">
        <f>IF($E$4&gt;0,E29/$E$4,"")</f>
        <v>0</v>
      </c>
      <c r="G29" s="12">
        <f>C29+E29</f>
        <v>3</v>
      </c>
      <c r="H29" s="19">
        <f>IF($F$4&gt;0,G29/$F$4,"")</f>
        <v>0.02702702702702703</v>
      </c>
      <c r="I29" s="13">
        <v>1</v>
      </c>
      <c r="J29" s="12">
        <v>2</v>
      </c>
      <c r="K29" s="12">
        <f>G29-I29-J29</f>
        <v>0</v>
      </c>
      <c r="L29" s="18">
        <f>IF(G29&gt;0,(I29+J29)/G29,"")</f>
        <v>1</v>
      </c>
      <c r="M29" s="4"/>
    </row>
    <row r="30" spans="1:13" ht="11.25" customHeight="1" thickBot="1">
      <c r="A30" s="50"/>
      <c r="B30" s="35" t="s">
        <v>11</v>
      </c>
      <c r="C30" s="36">
        <v>0</v>
      </c>
      <c r="D30" s="37">
        <f>IF($D$4&gt;0,C30/$D$4,"")</f>
        <v>0</v>
      </c>
      <c r="E30" s="36">
        <v>1</v>
      </c>
      <c r="F30" s="37">
        <f>IF($E$4&gt;0,E30/$E$4,"")</f>
        <v>0.022222222222222223</v>
      </c>
      <c r="G30" s="36">
        <f>C30+E30</f>
        <v>1</v>
      </c>
      <c r="H30" s="38">
        <f>IF($F$4&gt;0,G30/$F$4,"")</f>
        <v>0.009009009009009009</v>
      </c>
      <c r="I30" s="39">
        <v>0</v>
      </c>
      <c r="J30" s="36">
        <v>1</v>
      </c>
      <c r="K30" s="36">
        <f>G30-I30-J30</f>
        <v>0</v>
      </c>
      <c r="L30" s="37">
        <f>IF(G30&gt;0,(I30+J30)/G30,"")</f>
        <v>1</v>
      </c>
      <c r="M30" s="40"/>
    </row>
    <row r="31" spans="1:13" ht="11.25" customHeight="1" thickBot="1">
      <c r="A31" s="50" t="s">
        <v>49</v>
      </c>
      <c r="B31" s="29" t="s">
        <v>15</v>
      </c>
      <c r="C31" s="30">
        <v>0</v>
      </c>
      <c r="D31" s="31">
        <f>IF($D$4&gt;0,C31/$D$4,"")</f>
        <v>0</v>
      </c>
      <c r="E31" s="30">
        <v>0</v>
      </c>
      <c r="F31" s="31">
        <f>IF($E$4&gt;0,E31/$E$4,"")</f>
        <v>0</v>
      </c>
      <c r="G31" s="30">
        <f>C31+E31</f>
        <v>0</v>
      </c>
      <c r="H31" s="32">
        <f>IF($F$4&gt;0,G31/$F$4,"")</f>
        <v>0</v>
      </c>
      <c r="I31" s="33">
        <v>0</v>
      </c>
      <c r="J31" s="30">
        <v>0</v>
      </c>
      <c r="K31" s="30">
        <f>G31-I31-J31</f>
        <v>0</v>
      </c>
      <c r="L31" s="31">
        <f>IF(G31&gt;0,(I31+J31)/G31,"")</f>
      </c>
      <c r="M31" s="34"/>
    </row>
    <row r="32" spans="1:13" ht="11.25" customHeight="1" thickBot="1">
      <c r="A32" s="50"/>
      <c r="B32" s="2" t="s">
        <v>65</v>
      </c>
      <c r="C32" s="12">
        <v>0</v>
      </c>
      <c r="D32" s="18">
        <f>IF($D$4&gt;0,C32/$D$4,"")</f>
        <v>0</v>
      </c>
      <c r="E32" s="12">
        <v>0</v>
      </c>
      <c r="F32" s="18">
        <f>IF($E$4&gt;0,E32/$E$4,"")</f>
        <v>0</v>
      </c>
      <c r="G32" s="12">
        <f>C32+E32</f>
        <v>0</v>
      </c>
      <c r="H32" s="19">
        <f>IF($F$4&gt;0,G32/$F$4,"")</f>
        <v>0</v>
      </c>
      <c r="I32" s="13">
        <v>0</v>
      </c>
      <c r="J32" s="12">
        <v>0</v>
      </c>
      <c r="K32" s="12">
        <f>G32-I32-J32</f>
        <v>0</v>
      </c>
      <c r="L32" s="18">
        <f>IF(G32&gt;0,(I32+J32)/G32,"")</f>
      </c>
      <c r="M32" s="4"/>
    </row>
    <row r="33" spans="1:13" ht="11.25" customHeight="1" thickBot="1">
      <c r="A33" s="50"/>
      <c r="B33" s="2" t="s">
        <v>66</v>
      </c>
      <c r="C33" s="12">
        <v>0</v>
      </c>
      <c r="D33" s="18">
        <f>IF($D$4&gt;0,C33/$D$4,"")</f>
        <v>0</v>
      </c>
      <c r="E33" s="12">
        <v>0</v>
      </c>
      <c r="F33" s="18">
        <f>IF($E$4&gt;0,E33/$E$4,"")</f>
        <v>0</v>
      </c>
      <c r="G33" s="12">
        <f>C33+E33</f>
        <v>0</v>
      </c>
      <c r="H33" s="19">
        <f>IF($F$4&gt;0,G33/$F$4,"")</f>
        <v>0</v>
      </c>
      <c r="I33" s="13">
        <v>0</v>
      </c>
      <c r="J33" s="12">
        <v>0</v>
      </c>
      <c r="K33" s="12">
        <f>G33-I33-J33</f>
        <v>0</v>
      </c>
      <c r="L33" s="18">
        <f>IF(G33&gt;0,(I33+J33)/G33,"")</f>
      </c>
      <c r="M33" s="4"/>
    </row>
    <row r="34" spans="1:13" ht="11.25" customHeight="1" thickBot="1">
      <c r="A34" s="50"/>
      <c r="B34" s="35" t="s">
        <v>11</v>
      </c>
      <c r="C34" s="36">
        <v>0</v>
      </c>
      <c r="D34" s="37">
        <f>IF($D$4&gt;0,C34/$D$4,"")</f>
        <v>0</v>
      </c>
      <c r="E34" s="36">
        <v>0</v>
      </c>
      <c r="F34" s="37">
        <f>IF($E$4&gt;0,E34/$E$4,"")</f>
        <v>0</v>
      </c>
      <c r="G34" s="36">
        <f>C34+E34</f>
        <v>0</v>
      </c>
      <c r="H34" s="38">
        <f>IF($F$4&gt;0,G34/$F$4,"")</f>
        <v>0</v>
      </c>
      <c r="I34" s="39">
        <v>0</v>
      </c>
      <c r="J34" s="36">
        <v>0</v>
      </c>
      <c r="K34" s="36">
        <f>G34-I34-J34</f>
        <v>0</v>
      </c>
      <c r="L34" s="37">
        <f>IF(G34&gt;0,(I34+J34)/G34,"")</f>
      </c>
      <c r="M34" s="40"/>
    </row>
    <row r="35" spans="1:13" ht="11.25" customHeight="1" thickBot="1">
      <c r="A35" s="73" t="s">
        <v>52</v>
      </c>
      <c r="B35" s="43" t="s">
        <v>67</v>
      </c>
      <c r="C35" s="30">
        <v>0</v>
      </c>
      <c r="D35" s="31">
        <f>IF($D$4&gt;0,C35/$D$4,"")</f>
        <v>0</v>
      </c>
      <c r="E35" s="30">
        <v>0</v>
      </c>
      <c r="F35" s="31">
        <f>IF($E$4&gt;0,E35/$E$4,"")</f>
        <v>0</v>
      </c>
      <c r="G35" s="30">
        <f>C35+E35</f>
        <v>0</v>
      </c>
      <c r="H35" s="32">
        <f>IF($F$4&gt;0,G35/$F$4,"")</f>
        <v>0</v>
      </c>
      <c r="I35" s="33">
        <v>0</v>
      </c>
      <c r="J35" s="30">
        <v>0</v>
      </c>
      <c r="K35" s="30">
        <f>G35-I35-J35</f>
        <v>0</v>
      </c>
      <c r="L35" s="31">
        <f>IF(G35&gt;0,(I35+J35)/G35,"")</f>
      </c>
      <c r="M35" s="34"/>
    </row>
    <row r="36" spans="1:13" ht="11.25" customHeight="1" thickBot="1">
      <c r="A36" s="73"/>
      <c r="B36" s="2" t="s">
        <v>16</v>
      </c>
      <c r="C36" s="12">
        <v>0</v>
      </c>
      <c r="D36" s="18">
        <f>IF($D$4&gt;0,C36/$D$4,"")</f>
        <v>0</v>
      </c>
      <c r="E36" s="12">
        <v>0</v>
      </c>
      <c r="F36" s="18">
        <f>IF($E$4&gt;0,E36/$E$4,"")</f>
        <v>0</v>
      </c>
      <c r="G36" s="12">
        <f>C36+E36</f>
        <v>0</v>
      </c>
      <c r="H36" s="19">
        <f>IF($F$4&gt;0,G36/$F$4,"")</f>
        <v>0</v>
      </c>
      <c r="I36" s="13">
        <v>0</v>
      </c>
      <c r="J36" s="12">
        <v>0</v>
      </c>
      <c r="K36" s="12">
        <f>G36-I36-J36</f>
        <v>0</v>
      </c>
      <c r="L36" s="18">
        <f>IF(G36&gt;0,(I36+J36)/G36,"")</f>
      </c>
      <c r="M36" s="4"/>
    </row>
    <row r="37" spans="1:13" ht="11.25" customHeight="1" thickBot="1">
      <c r="A37" s="73"/>
      <c r="B37" s="2" t="s">
        <v>17</v>
      </c>
      <c r="C37" s="12">
        <v>0</v>
      </c>
      <c r="D37" s="18">
        <f>IF($D$4&gt;0,C37/$D$4,"")</f>
        <v>0</v>
      </c>
      <c r="E37" s="12">
        <v>0</v>
      </c>
      <c r="F37" s="18">
        <f>IF($E$4&gt;0,E37/$E$4,"")</f>
        <v>0</v>
      </c>
      <c r="G37" s="12">
        <f>C37+E37</f>
        <v>0</v>
      </c>
      <c r="H37" s="19">
        <f>IF($F$4&gt;0,G37/$F$4,"")</f>
        <v>0</v>
      </c>
      <c r="I37" s="13">
        <v>0</v>
      </c>
      <c r="J37" s="12">
        <v>0</v>
      </c>
      <c r="K37" s="12">
        <f>G37-I37-J37</f>
        <v>0</v>
      </c>
      <c r="L37" s="18">
        <f>IF(G37&gt;0,(I37+J37)/G37,"")</f>
      </c>
      <c r="M37" s="4"/>
    </row>
    <row r="38" spans="1:13" ht="11.25" customHeight="1" thickBot="1">
      <c r="A38" s="73"/>
      <c r="B38" s="2" t="s">
        <v>68</v>
      </c>
      <c r="C38" s="12">
        <v>3</v>
      </c>
      <c r="D38" s="18">
        <f>IF($D$4&gt;0,C38/$D$4,"")</f>
        <v>0.045454545454545456</v>
      </c>
      <c r="E38" s="12">
        <v>0</v>
      </c>
      <c r="F38" s="18">
        <f>IF($E$4&gt;0,E38/$E$4,"")</f>
        <v>0</v>
      </c>
      <c r="G38" s="12">
        <f>C38+E38</f>
        <v>3</v>
      </c>
      <c r="H38" s="19">
        <f>IF($F$4&gt;0,G38/$F$4,"")</f>
        <v>0.02702702702702703</v>
      </c>
      <c r="I38" s="13">
        <v>3</v>
      </c>
      <c r="J38" s="12">
        <v>0</v>
      </c>
      <c r="K38" s="12">
        <f>G38-I38-J38</f>
        <v>0</v>
      </c>
      <c r="L38" s="18">
        <f>IF(G38&gt;0,(I38+J38)/G38,"")</f>
        <v>1</v>
      </c>
      <c r="M38" s="4"/>
    </row>
    <row r="39" spans="1:13" ht="11.25" customHeight="1" thickBot="1">
      <c r="A39" s="73"/>
      <c r="B39" s="35" t="s">
        <v>11</v>
      </c>
      <c r="C39" s="36">
        <v>0</v>
      </c>
      <c r="D39" s="37">
        <f>IF($D$4&gt;0,C39/$D$4,"")</f>
        <v>0</v>
      </c>
      <c r="E39" s="36">
        <v>0</v>
      </c>
      <c r="F39" s="37">
        <f>IF($E$4&gt;0,E39/$E$4,"")</f>
        <v>0</v>
      </c>
      <c r="G39" s="36">
        <f>C39+E39</f>
        <v>0</v>
      </c>
      <c r="H39" s="38">
        <f>IF($F$4&gt;0,G39/$F$4,"")</f>
        <v>0</v>
      </c>
      <c r="I39" s="39">
        <v>0</v>
      </c>
      <c r="J39" s="36">
        <v>0</v>
      </c>
      <c r="K39" s="36">
        <f>G39-I39-J39</f>
        <v>0</v>
      </c>
      <c r="L39" s="37">
        <f>IF(G39&gt;0,(I39+J39)/G39,"")</f>
      </c>
      <c r="M39" s="40"/>
    </row>
    <row r="40" spans="1:13" ht="11.25" customHeight="1" thickBot="1">
      <c r="A40" s="50" t="s">
        <v>53</v>
      </c>
      <c r="B40" s="29" t="s">
        <v>69</v>
      </c>
      <c r="C40" s="30">
        <v>0</v>
      </c>
      <c r="D40" s="31">
        <f>IF($D$4&gt;0,C40/$D$4,"")</f>
        <v>0</v>
      </c>
      <c r="E40" s="30">
        <v>0</v>
      </c>
      <c r="F40" s="31">
        <f>IF($E$4&gt;0,E40/$E$4,"")</f>
        <v>0</v>
      </c>
      <c r="G40" s="30">
        <f>C40+E40</f>
        <v>0</v>
      </c>
      <c r="H40" s="32">
        <f>IF($F$4&gt;0,G40/$F$4,"")</f>
        <v>0</v>
      </c>
      <c r="I40" s="33">
        <v>0</v>
      </c>
      <c r="J40" s="30">
        <v>0</v>
      </c>
      <c r="K40" s="30">
        <f>G40-I40-J40</f>
        <v>0</v>
      </c>
      <c r="L40" s="31">
        <f>IF(G40&gt;0,(I40+J40)/G40,"")</f>
      </c>
      <c r="M40" s="34"/>
    </row>
    <row r="41" spans="1:13" ht="11.25" customHeight="1" thickBot="1">
      <c r="A41" s="50"/>
      <c r="B41" s="2" t="s">
        <v>18</v>
      </c>
      <c r="C41" s="12">
        <v>0</v>
      </c>
      <c r="D41" s="18">
        <f>IF($D$4&gt;0,C41/$D$4,"")</f>
        <v>0</v>
      </c>
      <c r="E41" s="12">
        <v>0</v>
      </c>
      <c r="F41" s="18">
        <f>IF($E$4&gt;0,E41/$E$4,"")</f>
        <v>0</v>
      </c>
      <c r="G41" s="12">
        <f>C41+E41</f>
        <v>0</v>
      </c>
      <c r="H41" s="19">
        <f>IF($F$4&gt;0,G41/$F$4,"")</f>
        <v>0</v>
      </c>
      <c r="I41" s="13">
        <v>0</v>
      </c>
      <c r="J41" s="12">
        <v>0</v>
      </c>
      <c r="K41" s="12">
        <f>G41-I41-J41</f>
        <v>0</v>
      </c>
      <c r="L41" s="18">
        <f>IF(G41&gt;0,(I41+J41)/G41,"")</f>
      </c>
      <c r="M41" s="4"/>
    </row>
    <row r="42" spans="1:13" ht="11.25" customHeight="1" thickBot="1">
      <c r="A42" s="50"/>
      <c r="B42" s="35" t="s">
        <v>11</v>
      </c>
      <c r="C42" s="36">
        <v>0</v>
      </c>
      <c r="D42" s="37">
        <f>IF($D$4&gt;0,C42/$D$4,"")</f>
        <v>0</v>
      </c>
      <c r="E42" s="36">
        <v>0</v>
      </c>
      <c r="F42" s="37">
        <f>IF($E$4&gt;0,E42/$E$4,"")</f>
        <v>0</v>
      </c>
      <c r="G42" s="36">
        <f>C42+E42</f>
        <v>0</v>
      </c>
      <c r="H42" s="38">
        <f>IF($F$4&gt;0,G42/$F$4,"")</f>
        <v>0</v>
      </c>
      <c r="I42" s="39">
        <v>0</v>
      </c>
      <c r="J42" s="36">
        <v>0</v>
      </c>
      <c r="K42" s="36">
        <f>G42-I42-J42</f>
        <v>0</v>
      </c>
      <c r="L42" s="37">
        <f>IF(G42&gt;0,(I42+J42)/G42,"")</f>
      </c>
      <c r="M42" s="40"/>
    </row>
    <row r="43" spans="1:13" ht="11.25" customHeight="1" thickBot="1">
      <c r="A43" s="50" t="s">
        <v>54</v>
      </c>
      <c r="B43" s="29" t="s">
        <v>70</v>
      </c>
      <c r="C43" s="30">
        <v>0</v>
      </c>
      <c r="D43" s="31">
        <f>IF($D$4&gt;0,C43/$D$4,"")</f>
        <v>0</v>
      </c>
      <c r="E43" s="30">
        <v>1</v>
      </c>
      <c r="F43" s="31">
        <f>IF($E$4&gt;0,E43/$E$4,"")</f>
        <v>0.022222222222222223</v>
      </c>
      <c r="G43" s="30">
        <f>C43+E43</f>
        <v>1</v>
      </c>
      <c r="H43" s="32">
        <f>IF($F$4&gt;0,G43/$F$4,"")</f>
        <v>0.009009009009009009</v>
      </c>
      <c r="I43" s="33">
        <v>0</v>
      </c>
      <c r="J43" s="30">
        <v>1</v>
      </c>
      <c r="K43" s="30">
        <f>G43-I43-J43</f>
        <v>0</v>
      </c>
      <c r="L43" s="31">
        <f>IF(G43&gt;0,(I43+J43)/G43,"")</f>
        <v>1</v>
      </c>
      <c r="M43" s="34"/>
    </row>
    <row r="44" spans="1:13" ht="11.25" customHeight="1" thickBot="1">
      <c r="A44" s="50"/>
      <c r="B44" s="2" t="s">
        <v>71</v>
      </c>
      <c r="C44" s="12">
        <v>0</v>
      </c>
      <c r="D44" s="18">
        <f>IF($D$4&gt;0,C44/$D$4,"")</f>
        <v>0</v>
      </c>
      <c r="E44" s="12">
        <v>0</v>
      </c>
      <c r="F44" s="18">
        <f>IF($E$4&gt;0,E44/$E$4,"")</f>
        <v>0</v>
      </c>
      <c r="G44" s="12">
        <f>C44+E44</f>
        <v>0</v>
      </c>
      <c r="H44" s="19">
        <f>IF($F$4&gt;0,G44/$F$4,"")</f>
        <v>0</v>
      </c>
      <c r="I44" s="13">
        <v>0</v>
      </c>
      <c r="J44" s="12">
        <v>0</v>
      </c>
      <c r="K44" s="12">
        <f>G44-I44-J44</f>
        <v>0</v>
      </c>
      <c r="L44" s="18">
        <f>IF(G44&gt;0,(I44+J44)/G44,"")</f>
      </c>
      <c r="M44" s="4"/>
    </row>
    <row r="45" spans="1:13" ht="11.25" customHeight="1" thickBot="1">
      <c r="A45" s="50"/>
      <c r="B45" s="2" t="s">
        <v>19</v>
      </c>
      <c r="C45" s="12">
        <v>0</v>
      </c>
      <c r="D45" s="18">
        <f>IF($D$4&gt;0,C45/$D$4,"")</f>
        <v>0</v>
      </c>
      <c r="E45" s="12">
        <v>0</v>
      </c>
      <c r="F45" s="18">
        <f>IF($E$4&gt;0,E45/$E$4,"")</f>
        <v>0</v>
      </c>
      <c r="G45" s="12">
        <f>C45+E45</f>
        <v>0</v>
      </c>
      <c r="H45" s="19">
        <f>IF($F$4&gt;0,G45/$F$4,"")</f>
        <v>0</v>
      </c>
      <c r="I45" s="13">
        <v>0</v>
      </c>
      <c r="J45" s="12">
        <v>0</v>
      </c>
      <c r="K45" s="12">
        <f>G45-I45-J45</f>
        <v>0</v>
      </c>
      <c r="L45" s="18">
        <f>IF(G45&gt;0,(I45+J45)/G45,"")</f>
      </c>
      <c r="M45" s="4"/>
    </row>
    <row r="46" spans="1:13" ht="11.25" customHeight="1" thickBot="1">
      <c r="A46" s="50"/>
      <c r="B46" s="2" t="s">
        <v>20</v>
      </c>
      <c r="C46" s="12">
        <v>0</v>
      </c>
      <c r="D46" s="18">
        <f>IF($D$4&gt;0,C46/$D$4,"")</f>
        <v>0</v>
      </c>
      <c r="E46" s="12">
        <v>0</v>
      </c>
      <c r="F46" s="18">
        <f>IF($E$4&gt;0,E46/$E$4,"")</f>
        <v>0</v>
      </c>
      <c r="G46" s="12">
        <f>C46+E46</f>
        <v>0</v>
      </c>
      <c r="H46" s="19">
        <f>IF($F$4&gt;0,G46/$F$4,"")</f>
        <v>0</v>
      </c>
      <c r="I46" s="13">
        <v>0</v>
      </c>
      <c r="J46" s="12">
        <v>0</v>
      </c>
      <c r="K46" s="12">
        <f>G46-I46-J46</f>
        <v>0</v>
      </c>
      <c r="L46" s="18">
        <f>IF(G46&gt;0,(I46+J46)/G46,"")</f>
      </c>
      <c r="M46" s="4"/>
    </row>
    <row r="47" spans="1:13" ht="11.25" customHeight="1" thickBot="1">
      <c r="A47" s="50"/>
      <c r="B47" s="26" t="s">
        <v>72</v>
      </c>
      <c r="C47" s="14">
        <v>0</v>
      </c>
      <c r="D47" s="18">
        <f>IF($D$4&gt;0,C47/$D$4,"")</f>
        <v>0</v>
      </c>
      <c r="E47" s="14">
        <v>0</v>
      </c>
      <c r="F47" s="18">
        <f>IF($E$4&gt;0,E47/$E$4,"")</f>
        <v>0</v>
      </c>
      <c r="G47" s="12">
        <f>C47+E47</f>
        <v>0</v>
      </c>
      <c r="H47" s="19">
        <f>IF($F$4&gt;0,G47/$F$4,"")</f>
        <v>0</v>
      </c>
      <c r="I47" s="15">
        <v>0</v>
      </c>
      <c r="J47" s="14">
        <v>0</v>
      </c>
      <c r="K47" s="12">
        <f>G47-I47-J47</f>
        <v>0</v>
      </c>
      <c r="L47" s="18">
        <f>IF(G47&gt;0,(I47+J47)/G47,"")</f>
      </c>
      <c r="M47" s="5"/>
    </row>
    <row r="48" spans="1:13" ht="11.25" customHeight="1" thickBot="1">
      <c r="A48" s="50"/>
      <c r="B48" s="35" t="s">
        <v>11</v>
      </c>
      <c r="C48" s="36">
        <v>1</v>
      </c>
      <c r="D48" s="37">
        <f>IF($D$4&gt;0,C48/$D$4,"")</f>
        <v>0.015151515151515152</v>
      </c>
      <c r="E48" s="36">
        <v>0</v>
      </c>
      <c r="F48" s="37">
        <f>IF($E$4&gt;0,E48/$E$4,"")</f>
        <v>0</v>
      </c>
      <c r="G48" s="36">
        <f>C48+E48</f>
        <v>1</v>
      </c>
      <c r="H48" s="38">
        <f>IF($F$4&gt;0,G48/$F$4,"")</f>
        <v>0.009009009009009009</v>
      </c>
      <c r="I48" s="39">
        <v>0</v>
      </c>
      <c r="J48" s="36">
        <v>1</v>
      </c>
      <c r="K48" s="36">
        <f>G48-I48-J48</f>
        <v>0</v>
      </c>
      <c r="L48" s="37">
        <f>IF(G48&gt;0,(I48+J48)/G48,"")</f>
        <v>1</v>
      </c>
      <c r="M48" s="40"/>
    </row>
    <row r="49" spans="1:13" ht="11.25" customHeight="1" thickBot="1">
      <c r="A49" s="50" t="s">
        <v>92</v>
      </c>
      <c r="B49" s="44" t="s">
        <v>73</v>
      </c>
      <c r="C49" s="45">
        <v>2</v>
      </c>
      <c r="D49" s="31">
        <f>IF($D$4&gt;0,C49/$D$4,"")</f>
        <v>0.030303030303030304</v>
      </c>
      <c r="E49" s="45">
        <v>0</v>
      </c>
      <c r="F49" s="31">
        <f>IF($E$4&gt;0,E49/$E$4,"")</f>
        <v>0</v>
      </c>
      <c r="G49" s="30">
        <f>C49+E49</f>
        <v>2</v>
      </c>
      <c r="H49" s="32">
        <f>IF($F$4&gt;0,G49/$F$4,"")</f>
        <v>0.018018018018018018</v>
      </c>
      <c r="I49" s="46">
        <v>1</v>
      </c>
      <c r="J49" s="45">
        <v>1</v>
      </c>
      <c r="K49" s="30">
        <f>G49-I49-J49</f>
        <v>0</v>
      </c>
      <c r="L49" s="31">
        <f>IF(G49&gt;0,(I49+J49)/G49,"")</f>
        <v>1</v>
      </c>
      <c r="M49" s="47"/>
    </row>
    <row r="50" spans="1:13" ht="11.25" customHeight="1" thickBot="1">
      <c r="A50" s="50"/>
      <c r="B50" s="26" t="s">
        <v>93</v>
      </c>
      <c r="C50" s="14">
        <v>0</v>
      </c>
      <c r="D50" s="18">
        <f>IF($D$4&gt;0,C50/$D$4,"")</f>
        <v>0</v>
      </c>
      <c r="E50" s="14">
        <v>0</v>
      </c>
      <c r="F50" s="18">
        <f>IF($E$4&gt;0,E50/$E$4,"")</f>
        <v>0</v>
      </c>
      <c r="G50" s="12">
        <f>C50+E50</f>
        <v>0</v>
      </c>
      <c r="H50" s="19">
        <f>IF($F$4&gt;0,G50/$F$4,"")</f>
        <v>0</v>
      </c>
      <c r="I50" s="15">
        <v>0</v>
      </c>
      <c r="J50" s="14">
        <v>0</v>
      </c>
      <c r="K50" s="12">
        <f>G50-I50-J50</f>
        <v>0</v>
      </c>
      <c r="L50" s="18">
        <f>IF(G50&gt;0,(I50+J50)/G50,"")</f>
      </c>
      <c r="M50" s="5"/>
    </row>
    <row r="51" spans="1:13" ht="11.25" customHeight="1" thickBot="1">
      <c r="A51" s="50"/>
      <c r="B51" s="26" t="s">
        <v>74</v>
      </c>
      <c r="C51" s="14">
        <v>0</v>
      </c>
      <c r="D51" s="18">
        <f>IF($D$4&gt;0,C51/$D$4,"")</f>
        <v>0</v>
      </c>
      <c r="E51" s="14">
        <v>0</v>
      </c>
      <c r="F51" s="18">
        <f>IF($E$4&gt;0,E51/$E$4,"")</f>
        <v>0</v>
      </c>
      <c r="G51" s="12">
        <f>C51+E51</f>
        <v>0</v>
      </c>
      <c r="H51" s="19">
        <f>IF($F$4&gt;0,G51/$F$4,"")</f>
        <v>0</v>
      </c>
      <c r="I51" s="15">
        <v>0</v>
      </c>
      <c r="J51" s="14">
        <v>0</v>
      </c>
      <c r="K51" s="12">
        <f>G51-I51-J51</f>
        <v>0</v>
      </c>
      <c r="L51" s="18">
        <f>IF(G51&gt;0,(I51+J51)/G51,"")</f>
      </c>
      <c r="M51" s="5"/>
    </row>
    <row r="52" spans="1:13" ht="11.25" customHeight="1" thickBot="1">
      <c r="A52" s="50"/>
      <c r="B52" s="26" t="s">
        <v>75</v>
      </c>
      <c r="C52" s="14">
        <v>0</v>
      </c>
      <c r="D52" s="18">
        <f>IF($D$4&gt;0,C52/$D$4,"")</f>
        <v>0</v>
      </c>
      <c r="E52" s="14">
        <v>0</v>
      </c>
      <c r="F52" s="18">
        <f>IF($E$4&gt;0,E52/$E$4,"")</f>
        <v>0</v>
      </c>
      <c r="G52" s="12">
        <f>C52+E52</f>
        <v>0</v>
      </c>
      <c r="H52" s="19">
        <f>IF($F$4&gt;0,G52/$F$4,"")</f>
        <v>0</v>
      </c>
      <c r="I52" s="15">
        <v>0</v>
      </c>
      <c r="J52" s="14">
        <v>0</v>
      </c>
      <c r="K52" s="12">
        <f>G52-I52-J52</f>
        <v>0</v>
      </c>
      <c r="L52" s="18">
        <f>IF(G52&gt;0,(I52+J52)/G52,"")</f>
      </c>
      <c r="M52" s="5"/>
    </row>
    <row r="53" spans="1:13" ht="11.25" customHeight="1" thickBot="1">
      <c r="A53" s="50"/>
      <c r="B53" s="35" t="s">
        <v>11</v>
      </c>
      <c r="C53" s="36">
        <v>1</v>
      </c>
      <c r="D53" s="37">
        <f>IF($D$4&gt;0,C53/$D$4,"")</f>
        <v>0.015151515151515152</v>
      </c>
      <c r="E53" s="36">
        <v>0</v>
      </c>
      <c r="F53" s="37">
        <f>IF($E$4&gt;0,E53/$E$4,"")</f>
        <v>0</v>
      </c>
      <c r="G53" s="36">
        <f>C53+E53</f>
        <v>1</v>
      </c>
      <c r="H53" s="38">
        <f>IF($F$4&gt;0,G53/$F$4,"")</f>
        <v>0.009009009009009009</v>
      </c>
      <c r="I53" s="39">
        <v>0</v>
      </c>
      <c r="J53" s="36">
        <v>1</v>
      </c>
      <c r="K53" s="36">
        <f>G53-I53-J53</f>
        <v>0</v>
      </c>
      <c r="L53" s="37">
        <f>IF(G53&gt;0,(I53+J53)/G53,"")</f>
        <v>1</v>
      </c>
      <c r="M53" s="40"/>
    </row>
    <row r="54" spans="1:13" ht="11.25" customHeight="1" thickBot="1">
      <c r="A54" s="50" t="s">
        <v>21</v>
      </c>
      <c r="B54" s="29" t="s">
        <v>22</v>
      </c>
      <c r="C54" s="30">
        <v>0</v>
      </c>
      <c r="D54" s="31">
        <f>IF($D$4&gt;0,C54/$D$4,"")</f>
        <v>0</v>
      </c>
      <c r="E54" s="30">
        <v>0</v>
      </c>
      <c r="F54" s="31">
        <f>IF($E$4&gt;0,E54/$E$4,"")</f>
        <v>0</v>
      </c>
      <c r="G54" s="30">
        <f>C54+E54</f>
        <v>0</v>
      </c>
      <c r="H54" s="32">
        <f>IF($F$4&gt;0,G54/$F$4,"")</f>
        <v>0</v>
      </c>
      <c r="I54" s="33">
        <v>0</v>
      </c>
      <c r="J54" s="30">
        <v>0</v>
      </c>
      <c r="K54" s="30">
        <f>G54-I54-J54</f>
        <v>0</v>
      </c>
      <c r="L54" s="31">
        <f>IF(G54&gt;0,(I54+J54)/G54,"")</f>
      </c>
      <c r="M54" s="34"/>
    </row>
    <row r="55" spans="1:13" ht="11.25" customHeight="1" thickBot="1">
      <c r="A55" s="50"/>
      <c r="B55" s="2" t="s">
        <v>23</v>
      </c>
      <c r="C55" s="12">
        <v>0</v>
      </c>
      <c r="D55" s="18">
        <f>IF($D$4&gt;0,C55/$D$4,"")</f>
        <v>0</v>
      </c>
      <c r="E55" s="12">
        <v>0</v>
      </c>
      <c r="F55" s="18">
        <f>IF($E$4&gt;0,E55/$E$4,"")</f>
        <v>0</v>
      </c>
      <c r="G55" s="12">
        <f>C55+E55</f>
        <v>0</v>
      </c>
      <c r="H55" s="19">
        <f>IF($F$4&gt;0,G55/$F$4,"")</f>
        <v>0</v>
      </c>
      <c r="I55" s="13">
        <v>0</v>
      </c>
      <c r="J55" s="12">
        <v>0</v>
      </c>
      <c r="K55" s="12">
        <f>G55-I55-J55</f>
        <v>0</v>
      </c>
      <c r="L55" s="18">
        <f>IF(G55&gt;0,(I55+J55)/G55,"")</f>
      </c>
      <c r="M55" s="4"/>
    </row>
    <row r="56" spans="1:13" ht="11.25" customHeight="1" thickBot="1">
      <c r="A56" s="50"/>
      <c r="B56" s="2" t="s">
        <v>85</v>
      </c>
      <c r="C56" s="12">
        <v>0</v>
      </c>
      <c r="D56" s="18">
        <f>IF($D$4&gt;0,C56/$D$4,"")</f>
        <v>0</v>
      </c>
      <c r="E56" s="12">
        <v>0</v>
      </c>
      <c r="F56" s="18">
        <f>IF($E$4&gt;0,E56/$E$4,"")</f>
        <v>0</v>
      </c>
      <c r="G56" s="12">
        <f>C56+E56</f>
        <v>0</v>
      </c>
      <c r="H56" s="19">
        <f>IF($F$4&gt;0,G56/$F$4,"")</f>
        <v>0</v>
      </c>
      <c r="I56" s="13">
        <v>0</v>
      </c>
      <c r="J56" s="12">
        <v>0</v>
      </c>
      <c r="K56" s="12">
        <f>G56-I56-J56</f>
        <v>0</v>
      </c>
      <c r="L56" s="18">
        <f>IF(G56&gt;0,(I56+J56)/G56,"")</f>
      </c>
      <c r="M56" s="4"/>
    </row>
    <row r="57" spans="1:13" ht="11.25" customHeight="1" thickBot="1">
      <c r="A57" s="50"/>
      <c r="B57" s="2" t="s">
        <v>84</v>
      </c>
      <c r="C57" s="12">
        <v>0</v>
      </c>
      <c r="D57" s="18">
        <f>IF($D$4&gt;0,C57/$D$4,"")</f>
        <v>0</v>
      </c>
      <c r="E57" s="12">
        <v>0</v>
      </c>
      <c r="F57" s="18">
        <f>IF($E$4&gt;0,E57/$E$4,"")</f>
        <v>0</v>
      </c>
      <c r="G57" s="12">
        <f>C57+E57</f>
        <v>0</v>
      </c>
      <c r="H57" s="19">
        <f>IF($F$4&gt;0,G57/$F$4,"")</f>
        <v>0</v>
      </c>
      <c r="I57" s="13">
        <v>0</v>
      </c>
      <c r="J57" s="12">
        <v>0</v>
      </c>
      <c r="K57" s="12">
        <f>G57-I57-J57</f>
        <v>0</v>
      </c>
      <c r="L57" s="18">
        <f>IF(G57&gt;0,(I57+J57)/G57,"")</f>
      </c>
      <c r="M57" s="4"/>
    </row>
    <row r="58" spans="1:13" ht="11.25" customHeight="1" thickBot="1">
      <c r="A58" s="50"/>
      <c r="B58" s="3" t="s">
        <v>76</v>
      </c>
      <c r="C58" s="12">
        <v>0</v>
      </c>
      <c r="D58" s="18">
        <f>IF($D$4&gt;0,C58/$D$4,"")</f>
        <v>0</v>
      </c>
      <c r="E58" s="12">
        <v>0</v>
      </c>
      <c r="F58" s="18">
        <f>IF($E$4&gt;0,E58/$E$4,"")</f>
        <v>0</v>
      </c>
      <c r="G58" s="12">
        <f>C58+E58</f>
        <v>0</v>
      </c>
      <c r="H58" s="19">
        <f>IF($F$4&gt;0,G58/$F$4,"")</f>
        <v>0</v>
      </c>
      <c r="I58" s="13">
        <v>0</v>
      </c>
      <c r="J58" s="12">
        <v>0</v>
      </c>
      <c r="K58" s="12">
        <f>G58-I58-J58</f>
        <v>0</v>
      </c>
      <c r="L58" s="18">
        <f>IF(G58&gt;0,(I58+J58)/G58,"")</f>
      </c>
      <c r="M58" s="4"/>
    </row>
    <row r="59" spans="1:13" ht="11.25" customHeight="1" thickBot="1">
      <c r="A59" s="50"/>
      <c r="B59" s="2" t="s">
        <v>24</v>
      </c>
      <c r="C59" s="12">
        <v>0</v>
      </c>
      <c r="D59" s="18">
        <f>IF($D$4&gt;0,C59/$D$4,"")</f>
        <v>0</v>
      </c>
      <c r="E59" s="12">
        <v>0</v>
      </c>
      <c r="F59" s="18">
        <f>IF($E$4&gt;0,E59/$E$4,"")</f>
        <v>0</v>
      </c>
      <c r="G59" s="12">
        <f>C59+E59</f>
        <v>0</v>
      </c>
      <c r="H59" s="19">
        <f>IF($F$4&gt;0,G59/$F$4,"")</f>
        <v>0</v>
      </c>
      <c r="I59" s="13">
        <v>0</v>
      </c>
      <c r="J59" s="12">
        <v>0</v>
      </c>
      <c r="K59" s="12">
        <f>G59-I59-J59</f>
        <v>0</v>
      </c>
      <c r="L59" s="18">
        <f>IF(G59&gt;0,(I59+J59)/G59,"")</f>
      </c>
      <c r="M59" s="4"/>
    </row>
    <row r="60" spans="1:13" ht="11.25" customHeight="1" thickBot="1">
      <c r="A60" s="50"/>
      <c r="B60" s="35" t="s">
        <v>11</v>
      </c>
      <c r="C60" s="36">
        <v>3</v>
      </c>
      <c r="D60" s="37">
        <f>IF($D$4&gt;0,C60/$D$4,"")</f>
        <v>0.045454545454545456</v>
      </c>
      <c r="E60" s="36">
        <v>0</v>
      </c>
      <c r="F60" s="37">
        <f>IF($E$4&gt;0,E60/$E$4,"")</f>
        <v>0</v>
      </c>
      <c r="G60" s="36">
        <f>C60+E60</f>
        <v>3</v>
      </c>
      <c r="H60" s="38">
        <f>IF($F$4&gt;0,G60/$F$4,"")</f>
        <v>0.02702702702702703</v>
      </c>
      <c r="I60" s="39">
        <v>1</v>
      </c>
      <c r="J60" s="36">
        <v>2</v>
      </c>
      <c r="K60" s="36">
        <f>G60-I60-J60</f>
        <v>0</v>
      </c>
      <c r="L60" s="37">
        <f>IF(G60&gt;0,(I60+J60)/G60,"")</f>
        <v>1</v>
      </c>
      <c r="M60" s="40"/>
    </row>
    <row r="61" spans="1:13" ht="11.25" customHeight="1" thickBot="1">
      <c r="A61" s="50" t="s">
        <v>25</v>
      </c>
      <c r="B61" s="29" t="s">
        <v>90</v>
      </c>
      <c r="C61" s="30">
        <v>45</v>
      </c>
      <c r="D61" s="31">
        <f>IF($D$4&gt;0,C61/$D$4,"")</f>
        <v>0.6818181818181818</v>
      </c>
      <c r="E61" s="30">
        <v>39</v>
      </c>
      <c r="F61" s="31">
        <f>IF($E$4&gt;0,E61/$E$4,"")</f>
        <v>0.8666666666666667</v>
      </c>
      <c r="G61" s="30">
        <f>C61+E61</f>
        <v>84</v>
      </c>
      <c r="H61" s="32">
        <f>IF($F$4&gt;0,G61/$F$4,"")</f>
        <v>0.7567567567567568</v>
      </c>
      <c r="I61" s="33">
        <v>0</v>
      </c>
      <c r="J61" s="30">
        <v>83</v>
      </c>
      <c r="K61" s="30">
        <f>G61-I61-J61</f>
        <v>1</v>
      </c>
      <c r="L61" s="31">
        <f>IF(G61&gt;0,(I61+J61)/G61,"")</f>
        <v>0.9880952380952381</v>
      </c>
      <c r="M61" s="34"/>
    </row>
    <row r="62" spans="1:13" ht="11.25" customHeight="1" thickBot="1">
      <c r="A62" s="50"/>
      <c r="B62" s="2" t="s">
        <v>26</v>
      </c>
      <c r="C62" s="12">
        <v>0</v>
      </c>
      <c r="D62" s="18">
        <f>IF($D$4&gt;0,C62/$D$4,"")</f>
        <v>0</v>
      </c>
      <c r="E62" s="12">
        <v>0</v>
      </c>
      <c r="F62" s="18">
        <f>IF($E$4&gt;0,E62/$E$4,"")</f>
        <v>0</v>
      </c>
      <c r="G62" s="12">
        <f>C62+E62</f>
        <v>0</v>
      </c>
      <c r="H62" s="19">
        <f>IF($F$4&gt;0,G62/$F$4,"")</f>
        <v>0</v>
      </c>
      <c r="I62" s="13">
        <v>0</v>
      </c>
      <c r="J62" s="12">
        <v>0</v>
      </c>
      <c r="K62" s="12">
        <f>G62-I62-J62</f>
        <v>0</v>
      </c>
      <c r="L62" s="18">
        <f>IF(G62&gt;0,(I62+J62)/G62,"")</f>
      </c>
      <c r="M62" s="4"/>
    </row>
    <row r="63" spans="1:13" ht="11.25" customHeight="1" thickBot="1">
      <c r="A63" s="50"/>
      <c r="B63" s="2" t="s">
        <v>86</v>
      </c>
      <c r="C63" s="12">
        <v>0</v>
      </c>
      <c r="D63" s="18">
        <f>IF($D$4&gt;0,C63/$D$4,"")</f>
        <v>0</v>
      </c>
      <c r="E63" s="12">
        <v>0</v>
      </c>
      <c r="F63" s="18">
        <f>IF($E$4&gt;0,E63/$E$4,"")</f>
        <v>0</v>
      </c>
      <c r="G63" s="12">
        <f>C63+E63</f>
        <v>0</v>
      </c>
      <c r="H63" s="19">
        <f>IF($F$4&gt;0,G63/$F$4,"")</f>
        <v>0</v>
      </c>
      <c r="I63" s="13">
        <v>0</v>
      </c>
      <c r="J63" s="12">
        <v>0</v>
      </c>
      <c r="K63" s="12">
        <f>G63-I63-J63</f>
        <v>0</v>
      </c>
      <c r="L63" s="18">
        <f>IF(G63&gt;0,(I63+J63)/G63,"")</f>
      </c>
      <c r="M63" s="4"/>
    </row>
    <row r="64" spans="1:13" ht="11.25" customHeight="1" thickBot="1">
      <c r="A64" s="50"/>
      <c r="B64" s="2" t="s">
        <v>87</v>
      </c>
      <c r="C64" s="12">
        <v>0</v>
      </c>
      <c r="D64" s="18">
        <f>IF($D$4&gt;0,C64/$D$4,"")</f>
        <v>0</v>
      </c>
      <c r="E64" s="12">
        <v>0</v>
      </c>
      <c r="F64" s="18">
        <f>IF($E$4&gt;0,E64/$E$4,"")</f>
        <v>0</v>
      </c>
      <c r="G64" s="12">
        <f>C64+E64</f>
        <v>0</v>
      </c>
      <c r="H64" s="19">
        <f>IF($F$4&gt;0,G64/$F$4,"")</f>
        <v>0</v>
      </c>
      <c r="I64" s="13">
        <v>0</v>
      </c>
      <c r="J64" s="12">
        <v>0</v>
      </c>
      <c r="K64" s="12">
        <f>G64-I64-J64</f>
        <v>0</v>
      </c>
      <c r="L64" s="18">
        <f>IF(G64&gt;0,(I64+J64)/G64,"")</f>
      </c>
      <c r="M64" s="4"/>
    </row>
    <row r="65" spans="1:13" ht="11.25" customHeight="1" thickBot="1">
      <c r="A65" s="50"/>
      <c r="B65" s="2" t="s">
        <v>88</v>
      </c>
      <c r="C65" s="12">
        <v>0</v>
      </c>
      <c r="D65" s="18">
        <f>IF($D$4&gt;0,C65/$D$4,"")</f>
        <v>0</v>
      </c>
      <c r="E65" s="12">
        <v>0</v>
      </c>
      <c r="F65" s="18">
        <f>IF($E$4&gt;0,E65/$E$4,"")</f>
        <v>0</v>
      </c>
      <c r="G65" s="12">
        <f>C65+E65</f>
        <v>0</v>
      </c>
      <c r="H65" s="19">
        <f>IF($F$4&gt;0,G65/$F$4,"")</f>
        <v>0</v>
      </c>
      <c r="I65" s="13">
        <v>0</v>
      </c>
      <c r="J65" s="12">
        <v>0</v>
      </c>
      <c r="K65" s="12">
        <f>G65-I65-J65</f>
        <v>0</v>
      </c>
      <c r="L65" s="18">
        <f>IF(G65&gt;0,(I65+J65)/G65,"")</f>
      </c>
      <c r="M65" s="4"/>
    </row>
    <row r="66" spans="1:13" ht="11.25" customHeight="1" thickBot="1">
      <c r="A66" s="50"/>
      <c r="B66" s="2" t="s">
        <v>91</v>
      </c>
      <c r="C66" s="12">
        <v>0</v>
      </c>
      <c r="D66" s="18">
        <f>IF($D$4&gt;0,C66/$D$4,"")</f>
        <v>0</v>
      </c>
      <c r="E66" s="12">
        <v>0</v>
      </c>
      <c r="F66" s="18">
        <f>IF($E$4&gt;0,E66/$E$4,"")</f>
        <v>0</v>
      </c>
      <c r="G66" s="12">
        <f>C66+E66</f>
        <v>0</v>
      </c>
      <c r="H66" s="19">
        <f>IF($F$4&gt;0,G66/$F$4,"")</f>
        <v>0</v>
      </c>
      <c r="I66" s="13">
        <v>0</v>
      </c>
      <c r="J66" s="12">
        <v>0</v>
      </c>
      <c r="K66" s="12">
        <f>G66-I66-J66</f>
        <v>0</v>
      </c>
      <c r="L66" s="18">
        <f>IF(G66&gt;0,(I66+J66)/G66,"")</f>
      </c>
      <c r="M66" s="4"/>
    </row>
    <row r="67" spans="1:13" ht="11.25" customHeight="1" thickBot="1">
      <c r="A67" s="50"/>
      <c r="B67" s="2" t="s">
        <v>77</v>
      </c>
      <c r="C67" s="12">
        <v>0</v>
      </c>
      <c r="D67" s="18">
        <f>IF($D$4&gt;0,C67/$D$4,"")</f>
        <v>0</v>
      </c>
      <c r="E67" s="12">
        <v>0</v>
      </c>
      <c r="F67" s="18">
        <f>IF($E$4&gt;0,E67/$E$4,"")</f>
        <v>0</v>
      </c>
      <c r="G67" s="12">
        <f>C67+E67</f>
        <v>0</v>
      </c>
      <c r="H67" s="19">
        <f>IF($F$4&gt;0,G67/$F$4,"")</f>
        <v>0</v>
      </c>
      <c r="I67" s="13">
        <v>0</v>
      </c>
      <c r="J67" s="12">
        <v>0</v>
      </c>
      <c r="K67" s="12">
        <f>G67-I67-J67</f>
        <v>0</v>
      </c>
      <c r="L67" s="18">
        <f>IF(G67&gt;0,(I67+J67)/G67,"")</f>
      </c>
      <c r="M67" s="4"/>
    </row>
    <row r="68" spans="1:13" ht="11.25" customHeight="1" thickBot="1">
      <c r="A68" s="50" t="s">
        <v>27</v>
      </c>
      <c r="B68" s="2" t="s">
        <v>89</v>
      </c>
      <c r="C68" s="12">
        <v>0</v>
      </c>
      <c r="D68" s="18">
        <f>IF($D$4&gt;0,C68/$D$4,"")</f>
        <v>0</v>
      </c>
      <c r="E68" s="12">
        <v>0</v>
      </c>
      <c r="F68" s="18">
        <f>IF($E$4&gt;0,E68/$E$4,"")</f>
        <v>0</v>
      </c>
      <c r="G68" s="12">
        <f>C68+E68</f>
        <v>0</v>
      </c>
      <c r="H68" s="19">
        <f>IF($F$4&gt;0,G68/$F$4,"")</f>
        <v>0</v>
      </c>
      <c r="I68" s="13">
        <v>0</v>
      </c>
      <c r="J68" s="12">
        <v>0</v>
      </c>
      <c r="K68" s="12">
        <f>G68-I68-J68</f>
        <v>0</v>
      </c>
      <c r="L68" s="18">
        <f>IF(G68&gt;0,(I68+J68)/G68,"")</f>
      </c>
      <c r="M68" s="4"/>
    </row>
    <row r="69" spans="1:13" ht="11.25" customHeight="1" thickBot="1">
      <c r="A69" s="50"/>
      <c r="B69" s="35" t="s">
        <v>11</v>
      </c>
      <c r="C69" s="36">
        <v>14</v>
      </c>
      <c r="D69" s="37">
        <f>IF($D$4&gt;0,C69/$D$4,"")</f>
        <v>0.21212121212121213</v>
      </c>
      <c r="E69" s="36">
        <v>9</v>
      </c>
      <c r="F69" s="37">
        <f>IF($E$4&gt;0,E69/$E$4,"")</f>
        <v>0.2</v>
      </c>
      <c r="G69" s="36">
        <f>C69+E69</f>
        <v>23</v>
      </c>
      <c r="H69" s="38">
        <f>IF($F$4&gt;0,G69/$F$4,"")</f>
        <v>0.2072072072072072</v>
      </c>
      <c r="I69" s="39">
        <v>0</v>
      </c>
      <c r="J69" s="36">
        <v>23</v>
      </c>
      <c r="K69" s="36">
        <f>G69-I69-J69</f>
        <v>0</v>
      </c>
      <c r="L69" s="37">
        <f>IF(G69&gt;0,(I69+J69)/G69,"")</f>
        <v>1</v>
      </c>
      <c r="M69" s="40"/>
    </row>
    <row r="70" spans="1:13" ht="11.25" customHeight="1">
      <c r="A70" s="49" t="s">
        <v>79</v>
      </c>
      <c r="B70" s="77"/>
      <c r="C70" s="30">
        <v>0</v>
      </c>
      <c r="D70" s="31">
        <f>IF($D$4&gt;0,C70/$D$4,"")</f>
        <v>0</v>
      </c>
      <c r="E70" s="30">
        <v>1</v>
      </c>
      <c r="F70" s="31">
        <f>IF($E$4&gt;0,E70/$E$4,"")</f>
        <v>0.022222222222222223</v>
      </c>
      <c r="G70" s="30">
        <f>C70+E70</f>
        <v>1</v>
      </c>
      <c r="H70" s="32">
        <f>IF($F$4&gt;0,G70/$F$4,"")</f>
        <v>0.009009009009009009</v>
      </c>
      <c r="I70" s="33">
        <v>0</v>
      </c>
      <c r="J70" s="30">
        <v>1</v>
      </c>
      <c r="K70" s="30">
        <f>G70-I70-J70</f>
        <v>0</v>
      </c>
      <c r="L70" s="31">
        <f>IF(G70&gt;0,(I70+J70)/G70,"")</f>
        <v>1</v>
      </c>
      <c r="M70" s="34"/>
    </row>
    <row r="71" spans="1:13" ht="11.25" customHeight="1" thickBot="1">
      <c r="A71" s="78" t="s">
        <v>80</v>
      </c>
      <c r="B71" s="79"/>
      <c r="C71" s="36">
        <v>4</v>
      </c>
      <c r="D71" s="37">
        <f>IF($D$4&gt;0,C71/$D$4,"")</f>
        <v>0.06060606060606061</v>
      </c>
      <c r="E71" s="36">
        <v>5</v>
      </c>
      <c r="F71" s="37">
        <f>IF($E$4&gt;0,E71/$E$4,"")</f>
        <v>0.1111111111111111</v>
      </c>
      <c r="G71" s="36">
        <f>C71+E71</f>
        <v>9</v>
      </c>
      <c r="H71" s="38">
        <f>IF($F$4&gt;0,G71/$F$4,"")</f>
        <v>0.08108108108108109</v>
      </c>
      <c r="I71" s="39">
        <v>9</v>
      </c>
      <c r="J71" s="36">
        <v>0</v>
      </c>
      <c r="K71" s="36">
        <f>G71-I71-J71</f>
        <v>0</v>
      </c>
      <c r="L71" s="37">
        <f>IF(G71&gt;0,(I71+J71)/G71,"")</f>
        <v>1</v>
      </c>
      <c r="M71" s="40"/>
    </row>
    <row r="73" spans="1:13" ht="15.75">
      <c r="A73" s="76" t="s">
        <v>45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ht="15.75" customHeight="1">
      <c r="A74" s="1" t="s">
        <v>38</v>
      </c>
    </row>
    <row r="75" spans="1:20" ht="15.75" customHeight="1">
      <c r="A75" s="74" t="s">
        <v>96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P75" s="1"/>
      <c r="Q75" s="1"/>
      <c r="R75" s="1"/>
      <c r="S75" s="1"/>
      <c r="T75" s="1"/>
    </row>
    <row r="76" spans="1:20" ht="11.25">
      <c r="A76" s="75" t="s">
        <v>94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P76" s="1"/>
      <c r="Q76" s="1"/>
      <c r="R76" s="1"/>
      <c r="S76" s="1"/>
      <c r="T76" s="1"/>
    </row>
    <row r="77" spans="1:13" ht="11.25">
      <c r="A77" s="75" t="s">
        <v>43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</row>
    <row r="78" spans="1:20" ht="11.25">
      <c r="A78" s="63" t="s">
        <v>42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1"/>
      <c r="O78" s="1"/>
      <c r="P78" s="1"/>
      <c r="Q78" s="1"/>
      <c r="R78" s="1"/>
      <c r="S78" s="1"/>
      <c r="T78" s="1"/>
    </row>
    <row r="79" spans="1:20" ht="11.25">
      <c r="A79" s="62" t="s">
        <v>55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23"/>
      <c r="N79" s="1"/>
      <c r="O79" s="1"/>
      <c r="P79" s="1"/>
      <c r="Q79" s="1"/>
      <c r="R79" s="1"/>
      <c r="S79" s="1"/>
      <c r="T79" s="1"/>
    </row>
    <row r="80" spans="1:20" ht="11.25">
      <c r="A80" s="1" t="s">
        <v>39</v>
      </c>
      <c r="N80" s="1"/>
      <c r="O80" s="1"/>
      <c r="P80" s="1"/>
      <c r="Q80" s="1"/>
      <c r="R80" s="1"/>
      <c r="S80" s="1"/>
      <c r="T80" s="1"/>
    </row>
    <row r="81" spans="1:20" ht="12.75" customHeight="1">
      <c r="A81" s="1" t="s">
        <v>44</v>
      </c>
      <c r="N81" s="1"/>
      <c r="O81" s="1"/>
      <c r="P81" s="1"/>
      <c r="Q81" s="1"/>
      <c r="R81" s="1"/>
      <c r="S81" s="1"/>
      <c r="T81" s="1"/>
    </row>
    <row r="82" spans="14:20" ht="11.25">
      <c r="N82" s="1"/>
      <c r="O82" s="1"/>
      <c r="P82" s="1"/>
      <c r="Q82" s="1"/>
      <c r="R82" s="1"/>
      <c r="S82" s="1"/>
      <c r="T82" s="1"/>
    </row>
  </sheetData>
  <mergeCells count="28">
    <mergeCell ref="A49:A53"/>
    <mergeCell ref="A78:M78"/>
    <mergeCell ref="A75:M75"/>
    <mergeCell ref="A76:M76"/>
    <mergeCell ref="A77:M77"/>
    <mergeCell ref="A73:M73"/>
    <mergeCell ref="A70:B70"/>
    <mergeCell ref="A71:B71"/>
    <mergeCell ref="A79:L79"/>
    <mergeCell ref="A3:C3"/>
    <mergeCell ref="A4:C4"/>
    <mergeCell ref="A5:C5"/>
    <mergeCell ref="A9:A19"/>
    <mergeCell ref="A20:A30"/>
    <mergeCell ref="A54:A60"/>
    <mergeCell ref="A31:A34"/>
    <mergeCell ref="A35:A39"/>
    <mergeCell ref="A61:A69"/>
    <mergeCell ref="A40:A42"/>
    <mergeCell ref="A43:A48"/>
    <mergeCell ref="A1:M1"/>
    <mergeCell ref="I6:M6"/>
    <mergeCell ref="A6:A8"/>
    <mergeCell ref="C7:D7"/>
    <mergeCell ref="E7:F7"/>
    <mergeCell ref="G7:H7"/>
    <mergeCell ref="C6:H6"/>
    <mergeCell ref="A2:M2"/>
  </mergeCells>
  <printOptions horizontalCentered="1"/>
  <pageMargins left="0.5905511811023623" right="0.5905511811023623" top="0.49" bottom="0.5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"/>
  <sheetViews>
    <sheetView workbookViewId="0" topLeftCell="A1">
      <selection activeCell="A1" sqref="A1"/>
    </sheetView>
  </sheetViews>
  <sheetFormatPr defaultColWidth="9.00390625" defaultRowHeight="16.5"/>
  <cols>
    <col min="1" max="1" width="14.00390625" style="0" customWidth="1"/>
    <col min="3" max="3" width="17.25390625" style="0" customWidth="1"/>
  </cols>
  <sheetData>
    <row r="1" spans="15:21" s="1" customFormat="1" ht="15.75" customHeight="1">
      <c r="O1" s="3"/>
      <c r="P1" s="3"/>
      <c r="Q1" s="3"/>
      <c r="R1" s="3"/>
      <c r="S1" s="3"/>
      <c r="T1" s="3"/>
      <c r="U1" s="3"/>
    </row>
    <row r="2" spans="1:16" s="1" customFormat="1" ht="15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3"/>
      <c r="P2" s="3"/>
    </row>
    <row r="3" spans="1:16" s="1" customFormat="1" ht="15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3"/>
      <c r="P3" s="3"/>
    </row>
    <row r="4" spans="1:21" s="1" customFormat="1" ht="15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"/>
      <c r="P4" s="3"/>
      <c r="Q4" s="3"/>
      <c r="R4" s="3"/>
      <c r="S4" s="3"/>
      <c r="T4" s="3"/>
      <c r="U4" s="3"/>
    </row>
    <row r="5" s="1" customFormat="1" ht="15.75" customHeight="1"/>
    <row r="6" s="1" customFormat="1" ht="15.75" customHeight="1"/>
    <row r="7" s="1" customFormat="1" ht="15.75" customHeight="1"/>
    <row r="8" s="1" customFormat="1" ht="15.75" customHeight="1"/>
  </sheetData>
  <mergeCells count="3">
    <mergeCell ref="A2:N2"/>
    <mergeCell ref="A3:N3"/>
    <mergeCell ref="A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ChangAd</cp:lastModifiedBy>
  <cp:lastPrinted>2009-11-04T02:51:29Z</cp:lastPrinted>
  <dcterms:created xsi:type="dcterms:W3CDTF">2000-07-05T02:47:45Z</dcterms:created>
  <dcterms:modified xsi:type="dcterms:W3CDTF">2010-01-30T22:55:40Z</dcterms:modified>
  <cp:category/>
  <cp:version/>
  <cp:contentType/>
  <cp:contentStatus/>
</cp:coreProperties>
</file>