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640" activeTab="3"/>
  </bookViews>
  <sheets>
    <sheet name="學校活動" sheetId="2" r:id="rId1"/>
    <sheet name="年級活動" sheetId="1" r:id="rId2"/>
    <sheet name="特色課程" sheetId="3" r:id="rId3"/>
    <sheet name="資料呈現" sheetId="4" r:id="rId4"/>
  </sheets>
  <calcPr calcId="125725"/>
</workbook>
</file>

<file path=xl/calcChain.xml><?xml version="1.0" encoding="utf-8"?>
<calcChain xmlns="http://schemas.openxmlformats.org/spreadsheetml/2006/main">
  <c r="H55" i="4"/>
  <c r="H54"/>
  <c r="J54" s="1"/>
  <c r="I54" s="1"/>
  <c r="H53"/>
  <c r="H52"/>
  <c r="H51"/>
  <c r="H50"/>
  <c r="H49"/>
  <c r="H48"/>
  <c r="F55"/>
  <c r="F54"/>
  <c r="F53"/>
  <c r="F52"/>
  <c r="F51"/>
  <c r="F50"/>
  <c r="F49"/>
  <c r="F48"/>
  <c r="D55"/>
  <c r="D54"/>
  <c r="D53"/>
  <c r="D52"/>
  <c r="D51"/>
  <c r="D50"/>
  <c r="D49"/>
  <c r="D48"/>
  <c r="B55"/>
  <c r="B54"/>
  <c r="B53"/>
  <c r="B52"/>
  <c r="B51"/>
  <c r="B50"/>
  <c r="B49"/>
  <c r="B48"/>
  <c r="H37"/>
  <c r="F37"/>
  <c r="D37"/>
  <c r="B37"/>
  <c r="H36"/>
  <c r="F36"/>
  <c r="D36"/>
  <c r="B36"/>
  <c r="H35"/>
  <c r="F35"/>
  <c r="D35"/>
  <c r="B35"/>
  <c r="H34"/>
  <c r="F34"/>
  <c r="D34"/>
  <c r="B34"/>
  <c r="H33"/>
  <c r="F33"/>
  <c r="D33"/>
  <c r="B33"/>
  <c r="H59"/>
  <c r="F59"/>
  <c r="D59"/>
  <c r="B59"/>
  <c r="H32"/>
  <c r="F32"/>
  <c r="D32"/>
  <c r="B32"/>
  <c r="AB5"/>
  <c r="AB6"/>
  <c r="AB7"/>
  <c r="AB8"/>
  <c r="AB9"/>
  <c r="AB10"/>
  <c r="AB11"/>
  <c r="AB12"/>
  <c r="AB13"/>
  <c r="AB14"/>
  <c r="AB4"/>
  <c r="U5"/>
  <c r="U6"/>
  <c r="U7"/>
  <c r="U8"/>
  <c r="U9"/>
  <c r="U10"/>
  <c r="U11"/>
  <c r="U12"/>
  <c r="U13"/>
  <c r="U14"/>
  <c r="U4"/>
  <c r="N5"/>
  <c r="N6"/>
  <c r="N7"/>
  <c r="N8"/>
  <c r="N9"/>
  <c r="N10"/>
  <c r="N11"/>
  <c r="N12"/>
  <c r="N13"/>
  <c r="N14"/>
  <c r="N4"/>
  <c r="G5"/>
  <c r="G6"/>
  <c r="G7"/>
  <c r="G8"/>
  <c r="G9"/>
  <c r="G10"/>
  <c r="G11"/>
  <c r="G12"/>
  <c r="G13"/>
  <c r="G14"/>
  <c r="G4"/>
  <c r="AA5"/>
  <c r="AA6"/>
  <c r="AA7"/>
  <c r="AA8"/>
  <c r="AA9"/>
  <c r="AA10"/>
  <c r="AA11"/>
  <c r="AA12"/>
  <c r="AA13"/>
  <c r="AA14"/>
  <c r="AA4"/>
  <c r="T5"/>
  <c r="T6"/>
  <c r="T7"/>
  <c r="T8"/>
  <c r="T9"/>
  <c r="T10"/>
  <c r="T11"/>
  <c r="T12"/>
  <c r="T13"/>
  <c r="T14"/>
  <c r="T4"/>
  <c r="M5"/>
  <c r="M6"/>
  <c r="M7"/>
  <c r="M8"/>
  <c r="M9"/>
  <c r="M10"/>
  <c r="M11"/>
  <c r="M12"/>
  <c r="M13"/>
  <c r="M14"/>
  <c r="M4"/>
  <c r="F5"/>
  <c r="F6"/>
  <c r="F7"/>
  <c r="F8"/>
  <c r="F9"/>
  <c r="F10"/>
  <c r="F11"/>
  <c r="F12"/>
  <c r="F13"/>
  <c r="F14"/>
  <c r="F4"/>
  <c r="Z5"/>
  <c r="Z6"/>
  <c r="Z7"/>
  <c r="Z8"/>
  <c r="Z9"/>
  <c r="Z10"/>
  <c r="Z11"/>
  <c r="Z12"/>
  <c r="Z13"/>
  <c r="Z14"/>
  <c r="Z4"/>
  <c r="S5"/>
  <c r="S6"/>
  <c r="S7"/>
  <c r="S8"/>
  <c r="S9"/>
  <c r="S10"/>
  <c r="S11"/>
  <c r="S12"/>
  <c r="S13"/>
  <c r="S14"/>
  <c r="L5"/>
  <c r="L6"/>
  <c r="L7"/>
  <c r="L8"/>
  <c r="L9"/>
  <c r="L10"/>
  <c r="L11"/>
  <c r="L12"/>
  <c r="L13"/>
  <c r="L14"/>
  <c r="L4"/>
  <c r="S4"/>
  <c r="E5"/>
  <c r="E6"/>
  <c r="E7"/>
  <c r="E8"/>
  <c r="E9"/>
  <c r="E10"/>
  <c r="E11"/>
  <c r="E12"/>
  <c r="E13"/>
  <c r="E14"/>
  <c r="E4"/>
  <c r="Y5"/>
  <c r="Y6"/>
  <c r="Y7"/>
  <c r="Y8"/>
  <c r="Y9"/>
  <c r="Y10"/>
  <c r="Y11"/>
  <c r="Y12"/>
  <c r="Y13"/>
  <c r="Y14"/>
  <c r="R5"/>
  <c r="R6"/>
  <c r="R7"/>
  <c r="R8"/>
  <c r="R9"/>
  <c r="R10"/>
  <c r="R11"/>
  <c r="R12"/>
  <c r="R13"/>
  <c r="R14"/>
  <c r="K5"/>
  <c r="K6"/>
  <c r="K7"/>
  <c r="K8"/>
  <c r="K9"/>
  <c r="K10"/>
  <c r="K11"/>
  <c r="K12"/>
  <c r="K13"/>
  <c r="K14"/>
  <c r="D5"/>
  <c r="D6"/>
  <c r="D7"/>
  <c r="D8"/>
  <c r="D9"/>
  <c r="D10"/>
  <c r="D11"/>
  <c r="D12"/>
  <c r="D13"/>
  <c r="D14"/>
  <c r="K4"/>
  <c r="R4"/>
  <c r="Y4"/>
  <c r="D4"/>
  <c r="X5"/>
  <c r="X6"/>
  <c r="X7"/>
  <c r="X8"/>
  <c r="X9"/>
  <c r="X10"/>
  <c r="X11"/>
  <c r="X12"/>
  <c r="X13"/>
  <c r="X14"/>
  <c r="Q5"/>
  <c r="Q6"/>
  <c r="Q7"/>
  <c r="Q8"/>
  <c r="Q9"/>
  <c r="Q10"/>
  <c r="Q11"/>
  <c r="Q12"/>
  <c r="Q13"/>
  <c r="Q14"/>
  <c r="J5"/>
  <c r="J6"/>
  <c r="J7"/>
  <c r="J8"/>
  <c r="J9"/>
  <c r="J10"/>
  <c r="J11"/>
  <c r="J12"/>
  <c r="J13"/>
  <c r="J14"/>
  <c r="J4"/>
  <c r="Q4"/>
  <c r="X4"/>
  <c r="C5"/>
  <c r="C6"/>
  <c r="C7"/>
  <c r="C8"/>
  <c r="C9"/>
  <c r="C10"/>
  <c r="C11"/>
  <c r="C12"/>
  <c r="C13"/>
  <c r="C14"/>
  <c r="C4"/>
  <c r="W5"/>
  <c r="W6"/>
  <c r="W7"/>
  <c r="W8"/>
  <c r="W9"/>
  <c r="W10"/>
  <c r="W11"/>
  <c r="W12"/>
  <c r="W13"/>
  <c r="W14"/>
  <c r="W4"/>
  <c r="P5"/>
  <c r="P6"/>
  <c r="P7"/>
  <c r="P8"/>
  <c r="P9"/>
  <c r="P10"/>
  <c r="P11"/>
  <c r="P12"/>
  <c r="P13"/>
  <c r="P14"/>
  <c r="P4"/>
  <c r="I5"/>
  <c r="I6"/>
  <c r="I7"/>
  <c r="I8"/>
  <c r="I9"/>
  <c r="I10"/>
  <c r="I11"/>
  <c r="I12"/>
  <c r="I13"/>
  <c r="I14"/>
  <c r="I4"/>
  <c r="B8"/>
  <c r="B9"/>
  <c r="B10"/>
  <c r="B11"/>
  <c r="B12"/>
  <c r="B13"/>
  <c r="B14"/>
  <c r="B6"/>
  <c r="B7"/>
  <c r="B5"/>
  <c r="B4"/>
  <c r="J43"/>
  <c r="E43" s="1"/>
  <c r="J44"/>
  <c r="E44" s="1"/>
  <c r="I43"/>
  <c r="I44"/>
  <c r="G43"/>
  <c r="G44"/>
  <c r="J42"/>
  <c r="I42" s="1"/>
  <c r="J68"/>
  <c r="I68" s="1"/>
  <c r="J67"/>
  <c r="I67" s="1"/>
  <c r="J66"/>
  <c r="I66" s="1"/>
  <c r="J65"/>
  <c r="I65" s="1"/>
  <c r="J64"/>
  <c r="I64" s="1"/>
  <c r="J63"/>
  <c r="I63" s="1"/>
  <c r="J62"/>
  <c r="I62" s="1"/>
  <c r="J61"/>
  <c r="I61" s="1"/>
  <c r="J60"/>
  <c r="I60" s="1"/>
  <c r="J59"/>
  <c r="I59" s="1"/>
  <c r="J55"/>
  <c r="I55" s="1"/>
  <c r="J53"/>
  <c r="I53" s="1"/>
  <c r="J52"/>
  <c r="I52" s="1"/>
  <c r="J51"/>
  <c r="I51" s="1"/>
  <c r="J50"/>
  <c r="I50" s="1"/>
  <c r="J49"/>
  <c r="I49" s="1"/>
  <c r="J48"/>
  <c r="I48" s="1"/>
  <c r="J41"/>
  <c r="I41" s="1"/>
  <c r="J40"/>
  <c r="I40" s="1"/>
  <c r="J39"/>
  <c r="I39" s="1"/>
  <c r="J38"/>
  <c r="I38" s="1"/>
  <c r="J37"/>
  <c r="I37" s="1"/>
  <c r="J36"/>
  <c r="I36" s="1"/>
  <c r="J35"/>
  <c r="I35" s="1"/>
  <c r="J34"/>
  <c r="I34" s="1"/>
  <c r="J33"/>
  <c r="I33" s="1"/>
  <c r="J32"/>
  <c r="J28"/>
  <c r="I28" s="1"/>
  <c r="J27"/>
  <c r="I27" s="1"/>
  <c r="J26"/>
  <c r="I26" s="1"/>
  <c r="J25"/>
  <c r="I25" s="1"/>
  <c r="J24"/>
  <c r="I24" s="1"/>
  <c r="J23"/>
  <c r="I23" s="1"/>
  <c r="J22"/>
  <c r="I22" s="1"/>
  <c r="J21"/>
  <c r="I21" s="1"/>
  <c r="J20"/>
  <c r="I20" s="1"/>
  <c r="J19"/>
  <c r="I19" s="1"/>
  <c r="AC14"/>
  <c r="AC13"/>
  <c r="AC12"/>
  <c r="AC11"/>
  <c r="AC10"/>
  <c r="AC9"/>
  <c r="AC8"/>
  <c r="AC7"/>
  <c r="AC6"/>
  <c r="AC5"/>
  <c r="AC4"/>
  <c r="F9" i="3"/>
  <c r="F8"/>
  <c r="L9"/>
  <c r="L8"/>
  <c r="R9"/>
  <c r="R8"/>
  <c r="R3"/>
  <c r="R2"/>
  <c r="L3"/>
  <c r="L2"/>
  <c r="F3"/>
  <c r="F2"/>
  <c r="F25" i="1"/>
  <c r="F24"/>
  <c r="F23"/>
  <c r="F22"/>
  <c r="F21"/>
  <c r="F20"/>
  <c r="F19"/>
  <c r="F18"/>
  <c r="L25"/>
  <c r="L24"/>
  <c r="L23"/>
  <c r="L22"/>
  <c r="L21"/>
  <c r="L20"/>
  <c r="L19"/>
  <c r="L18"/>
  <c r="R25"/>
  <c r="R24"/>
  <c r="R23"/>
  <c r="R22"/>
  <c r="R21"/>
  <c r="R20"/>
  <c r="R19"/>
  <c r="R18"/>
  <c r="R9"/>
  <c r="R8"/>
  <c r="R7"/>
  <c r="R6"/>
  <c r="R5"/>
  <c r="R4"/>
  <c r="R3"/>
  <c r="R2"/>
  <c r="L9"/>
  <c r="L8"/>
  <c r="L7"/>
  <c r="L6"/>
  <c r="L5"/>
  <c r="L4"/>
  <c r="L3"/>
  <c r="L2"/>
  <c r="F3"/>
  <c r="F4"/>
  <c r="F5"/>
  <c r="F6"/>
  <c r="F7"/>
  <c r="F8"/>
  <c r="F9"/>
  <c r="F2"/>
  <c r="R26" i="2"/>
  <c r="R25"/>
  <c r="R24"/>
  <c r="R23"/>
  <c r="R22"/>
  <c r="R21"/>
  <c r="R20"/>
  <c r="R19"/>
  <c r="R18"/>
  <c r="R17"/>
  <c r="R16"/>
  <c r="L26"/>
  <c r="L25"/>
  <c r="L24"/>
  <c r="L23"/>
  <c r="L22"/>
  <c r="L21"/>
  <c r="L20"/>
  <c r="L19"/>
  <c r="L18"/>
  <c r="L17"/>
  <c r="L16"/>
  <c r="F26"/>
  <c r="F25"/>
  <c r="F24"/>
  <c r="F23"/>
  <c r="F22"/>
  <c r="F21"/>
  <c r="F20"/>
  <c r="F19"/>
  <c r="F18"/>
  <c r="F17"/>
  <c r="F16"/>
  <c r="R12"/>
  <c r="R11"/>
  <c r="R10"/>
  <c r="R9"/>
  <c r="R8"/>
  <c r="R7"/>
  <c r="R6"/>
  <c r="R5"/>
  <c r="R4"/>
  <c r="R3"/>
  <c r="R2"/>
  <c r="L12"/>
  <c r="L11"/>
  <c r="L10"/>
  <c r="L9"/>
  <c r="L8"/>
  <c r="L7"/>
  <c r="L6"/>
  <c r="L5"/>
  <c r="L4"/>
  <c r="L3"/>
  <c r="L2"/>
  <c r="F3"/>
  <c r="F4"/>
  <c r="F5"/>
  <c r="F6"/>
  <c r="F7"/>
  <c r="F8"/>
  <c r="F9"/>
  <c r="F10"/>
  <c r="F11"/>
  <c r="F12"/>
  <c r="F2"/>
  <c r="C44" i="4" l="1"/>
  <c r="C43"/>
  <c r="C42"/>
  <c r="E42"/>
  <c r="G42"/>
  <c r="C40"/>
  <c r="C19"/>
  <c r="E50"/>
  <c r="C54"/>
  <c r="G54"/>
  <c r="G19"/>
  <c r="C27"/>
  <c r="C50"/>
  <c r="G50"/>
  <c r="E65"/>
  <c r="E68"/>
  <c r="C23"/>
  <c r="C34"/>
  <c r="C48"/>
  <c r="E19"/>
  <c r="C20"/>
  <c r="C21"/>
  <c r="C22"/>
  <c r="C49"/>
  <c r="C63"/>
  <c r="G34"/>
  <c r="C65"/>
  <c r="G65"/>
  <c r="C66"/>
  <c r="E23"/>
  <c r="C24"/>
  <c r="E25"/>
  <c r="G27"/>
  <c r="C36"/>
  <c r="G40"/>
  <c r="G49"/>
  <c r="E59"/>
  <c r="G63"/>
  <c r="C68"/>
  <c r="G68"/>
  <c r="C59"/>
  <c r="G59"/>
  <c r="C60"/>
  <c r="E61"/>
  <c r="E63"/>
  <c r="C64"/>
  <c r="E60"/>
  <c r="C61"/>
  <c r="G61"/>
  <c r="C62"/>
  <c r="G64"/>
  <c r="G66"/>
  <c r="C67"/>
  <c r="G60"/>
  <c r="E62"/>
  <c r="G67"/>
  <c r="G62"/>
  <c r="E67"/>
  <c r="E48"/>
  <c r="C53"/>
  <c r="E54"/>
  <c r="C55"/>
  <c r="G48"/>
  <c r="E52"/>
  <c r="G53"/>
  <c r="G55"/>
  <c r="E38"/>
  <c r="G36"/>
  <c r="E34"/>
  <c r="C35"/>
  <c r="C38"/>
  <c r="G38"/>
  <c r="C39"/>
  <c r="C33"/>
  <c r="E36"/>
  <c r="C37"/>
  <c r="E40"/>
  <c r="C41"/>
  <c r="G33"/>
  <c r="G35"/>
  <c r="G37"/>
  <c r="G39"/>
  <c r="G41"/>
  <c r="G22"/>
  <c r="G23"/>
  <c r="C28"/>
  <c r="E21"/>
  <c r="G24"/>
  <c r="C25"/>
  <c r="G25"/>
  <c r="C26"/>
  <c r="G20"/>
  <c r="G21"/>
  <c r="G26"/>
  <c r="G28"/>
  <c r="E27"/>
  <c r="G51"/>
  <c r="I32"/>
  <c r="E32"/>
  <c r="G32"/>
  <c r="E51"/>
  <c r="G52"/>
  <c r="E20"/>
  <c r="E22"/>
  <c r="E24"/>
  <c r="E26"/>
  <c r="E28"/>
  <c r="C32"/>
  <c r="E33"/>
  <c r="E35"/>
  <c r="E37"/>
  <c r="E39"/>
  <c r="E41"/>
  <c r="E49"/>
  <c r="C51"/>
  <c r="C52"/>
  <c r="E53"/>
  <c r="E55"/>
  <c r="E64"/>
  <c r="E66"/>
  <c r="J18"/>
  <c r="E18" l="1"/>
  <c r="C18"/>
  <c r="I18"/>
  <c r="G18"/>
  <c r="O5"/>
  <c r="V6"/>
  <c r="O11"/>
  <c r="H8"/>
  <c r="O4"/>
  <c r="O13"/>
  <c r="V7"/>
  <c r="V10"/>
  <c r="H10"/>
  <c r="O8"/>
  <c r="H9"/>
  <c r="O14"/>
  <c r="O10"/>
  <c r="H6"/>
  <c r="H4"/>
  <c r="H11"/>
  <c r="O9"/>
  <c r="H5"/>
  <c r="V8"/>
  <c r="V5"/>
  <c r="H12"/>
  <c r="O7"/>
  <c r="V12"/>
  <c r="H7"/>
  <c r="V14"/>
  <c r="V11"/>
  <c r="V13"/>
  <c r="O6"/>
  <c r="V4"/>
  <c r="H13"/>
  <c r="H14"/>
  <c r="O12"/>
  <c r="V9"/>
</calcChain>
</file>

<file path=xl/sharedStrings.xml><?xml version="1.0" encoding="utf-8"?>
<sst xmlns="http://schemas.openxmlformats.org/spreadsheetml/2006/main" count="231" uniqueCount="78">
  <si>
    <t>太讚了</t>
    <phoneticPr fontId="1" type="noConversion"/>
  </si>
  <si>
    <t>還不錯</t>
    <phoneticPr fontId="1" type="noConversion"/>
  </si>
  <si>
    <t>可接受</t>
    <phoneticPr fontId="1" type="noConversion"/>
  </si>
  <si>
    <t>不喜歡</t>
    <phoneticPr fontId="1" type="noConversion"/>
  </si>
  <si>
    <t>一年級</t>
    <phoneticPr fontId="1" type="noConversion"/>
  </si>
  <si>
    <t>統計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</si>
  <si>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</si>
  <si>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</si>
  <si>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</si>
  <si>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五年級</t>
    <phoneticPr fontId="1" type="noConversion"/>
  </si>
  <si>
    <t>六年級</t>
    <phoneticPr fontId="1" type="noConversion"/>
  </si>
  <si>
    <t>二年級</t>
    <phoneticPr fontId="1" type="noConversion"/>
  </si>
  <si>
    <t>四年級</t>
    <phoneticPr fontId="1" type="noConversion"/>
  </si>
  <si>
    <t>六年級</t>
    <phoneticPr fontId="1" type="noConversion"/>
  </si>
  <si>
    <t>全校活動</t>
    <phoneticPr fontId="2" type="noConversion"/>
  </si>
  <si>
    <t>讚6年級</t>
    <phoneticPr fontId="2" type="noConversion"/>
  </si>
  <si>
    <t>5年級</t>
    <phoneticPr fontId="2" type="noConversion"/>
  </si>
  <si>
    <t>4年級</t>
    <phoneticPr fontId="2" type="noConversion"/>
  </si>
  <si>
    <t>3年級</t>
    <phoneticPr fontId="2" type="noConversion"/>
  </si>
  <si>
    <t>2年級</t>
    <phoneticPr fontId="2" type="noConversion"/>
  </si>
  <si>
    <t>1年級</t>
    <phoneticPr fontId="2" type="noConversion"/>
  </si>
  <si>
    <t>合計</t>
    <phoneticPr fontId="2" type="noConversion"/>
  </si>
  <si>
    <t>不錯</t>
    <phoneticPr fontId="2" type="noConversion"/>
  </si>
  <si>
    <t>還好</t>
    <phoneticPr fontId="2" type="noConversion"/>
  </si>
  <si>
    <t>不喜歡</t>
    <phoneticPr fontId="2" type="noConversion"/>
  </si>
  <si>
    <t>讚</t>
    <phoneticPr fontId="2" type="noConversion"/>
  </si>
  <si>
    <t>百分比</t>
    <phoneticPr fontId="2" type="noConversion"/>
  </si>
  <si>
    <t>年級活動(校外教學)</t>
    <phoneticPr fontId="2" type="noConversion"/>
  </si>
  <si>
    <t>特色課程</t>
    <phoneticPr fontId="2" type="noConversion"/>
  </si>
  <si>
    <t>其他學年活動</t>
    <phoneticPr fontId="2" type="noConversion"/>
  </si>
  <si>
    <t>不錯6年級</t>
    <phoneticPr fontId="2" type="noConversion"/>
  </si>
  <si>
    <t>還好6年級</t>
    <phoneticPr fontId="2" type="noConversion"/>
  </si>
  <si>
    <t>不喜歡6年級</t>
    <phoneticPr fontId="2" type="noConversion"/>
  </si>
  <si>
    <t>宜蘭縣羅東國民小學103學年度第一學期課程活動實施滿學生學習回饋表</t>
    <phoneticPr fontId="2" type="noConversion"/>
  </si>
  <si>
    <t>資料來源：一年級5班、二年級5班、三年級6班、四年級6班、五年級6班、六年級6班</t>
    <phoneticPr fontId="2" type="noConversion"/>
  </si>
  <si>
    <t>1.國家防災日地震演練</t>
  </si>
  <si>
    <t>2.藝文活動展演(弦樂團、口琴、舞蹈比賽行前演出)</t>
  </si>
  <si>
    <t>3.歲末聯歡(園遊會)</t>
  </si>
  <si>
    <t>4.班際比賽(一、二年級：跳繩；三年級：健康操；四年級：足球；五年級：足壘球；六年級：大隊接力)</t>
  </si>
  <si>
    <t>5.幻獸命名活動</t>
  </si>
  <si>
    <t>6.能源教育週-環境教育書展暨有獎徵答</t>
  </si>
  <si>
    <t>7.自治小鎮長選舉</t>
  </si>
  <si>
    <t>8.教師節：心情點歌、敬師系列活動</t>
  </si>
  <si>
    <t>9.友善校園暨反毒反霸凌活動(開學週)</t>
  </si>
  <si>
    <r>
      <t>10.特教宣導</t>
    </r>
    <r>
      <rPr>
        <sz val="10"/>
        <color theme="1"/>
        <rFont val="標楷體"/>
        <family val="4"/>
        <charset val="136"/>
      </rPr>
      <t>(影片欣賞、有獎徵答、愛心發票募集、單手扣扣子體驗…)</t>
    </r>
  </si>
  <si>
    <t>11.羅東盃科學競賽</t>
  </si>
  <si>
    <t>2.藥物濫用宣導(高年級)</t>
  </si>
  <si>
    <t>4.羅東兒童劇團演出(羅東展演廳)</t>
  </si>
  <si>
    <t>3.家暴及性侵害防治宣導(中年級)</t>
  </si>
  <si>
    <t>5.華山基金會敬老活動(中年級)</t>
  </si>
  <si>
    <t>6.兩性心理健康講座(高年級)</t>
  </si>
  <si>
    <t>7.廁所綠美化活動(中、高年級)</t>
  </si>
  <si>
    <t>8.能源教育暨生命教育宣導(世界展望會)(中、高年級)</t>
  </si>
  <si>
    <t>一年級：校園EZ-GO</t>
    <phoneticPr fontId="2" type="noConversion"/>
  </si>
  <si>
    <t>一年級：泛亞叔叔說故事</t>
    <phoneticPr fontId="2" type="noConversion"/>
  </si>
  <si>
    <t>二年級：拉泡泡活動</t>
    <phoneticPr fontId="2" type="noConversion"/>
  </si>
  <si>
    <t>二年級：磨石磨搓湯圓</t>
    <phoneticPr fontId="2" type="noConversion"/>
  </si>
  <si>
    <t>二年級：立體螞蟻製作</t>
    <phoneticPr fontId="2" type="noConversion"/>
  </si>
  <si>
    <t>二年級：造型氣球</t>
    <phoneticPr fontId="2" type="noConversion"/>
  </si>
  <si>
    <t>二年級：萬聖節套圈圈</t>
    <phoneticPr fontId="2" type="noConversion"/>
  </si>
  <si>
    <t>二年級：小薑餅製作</t>
    <phoneticPr fontId="2" type="noConversion"/>
  </si>
  <si>
    <t>二年級：與服務者交心</t>
    <phoneticPr fontId="2" type="noConversion"/>
  </si>
  <si>
    <t>二年級：感謝小卡製作</t>
    <phoneticPr fontId="2" type="noConversion"/>
  </si>
  <si>
    <t>一年級：蜂采館、宜運</t>
    <phoneticPr fontId="2" type="noConversion"/>
  </si>
  <si>
    <t>二年級：梅花湖</t>
    <phoneticPr fontId="2" type="noConversion"/>
  </si>
  <si>
    <t>三年級：仁山苗圃</t>
    <phoneticPr fontId="2" type="noConversion"/>
  </si>
  <si>
    <t>三年級：校園植物觀察</t>
    <phoneticPr fontId="2" type="noConversion"/>
  </si>
  <si>
    <t>四年級：北關螃蟹館</t>
    <phoneticPr fontId="2" type="noConversion"/>
  </si>
  <si>
    <t>四年級：水生動植物特展</t>
    <phoneticPr fontId="2" type="noConversion"/>
  </si>
  <si>
    <t>四年級：社區的產業經濟</t>
    <phoneticPr fontId="2" type="noConversion"/>
  </si>
  <si>
    <t>五年級：木柵動物園</t>
    <phoneticPr fontId="2" type="noConversion"/>
  </si>
  <si>
    <t>五年級：校園紀念碑巡禮</t>
    <phoneticPr fontId="2" type="noConversion"/>
  </si>
  <si>
    <t>六年級：草嶺古道</t>
    <phoneticPr fontId="2" type="noConversion"/>
  </si>
  <si>
    <t>六年級：陽明海洋文化藝術館參訪</t>
    <phoneticPr fontId="2" type="noConversion"/>
  </si>
  <si>
    <t>六年級：畢旅校外教學</t>
    <phoneticPr fontId="2" type="noConversion"/>
  </si>
  <si>
    <t>六年級：社區大搜索</t>
    <phoneticPr fontId="2" type="noConversion"/>
  </si>
  <si>
    <t>六年級：社區參與</t>
    <phoneticPr fontId="2" type="noConversion"/>
  </si>
  <si>
    <t>百分比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</si>
</sst>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0" fontId="3" fillId="2" borderId="0" xfId="0" applyFont="1" applyFill="1">
      <alignment vertical="center"/>
    </xf>
    <xf numFmtId="176" fontId="3" fillId="0" borderId="0" xfId="0" applyNumberFormat="1" applyFont="1">
      <alignment vertical="center"/>
    </xf>
    <xf numFmtId="176" fontId="3" fillId="2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zoomScaleNormal="100" workbookViewId="0">
      <selection activeCell="D12" sqref="D12"/>
    </sheetView>
  </sheetViews>
  <sheetFormatPr defaultRowHeight="16.5"/>
  <sheetData>
    <row r="1" spans="1:18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5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3</v>
      </c>
      <c r="L1" s="2" t="s">
        <v>5</v>
      </c>
      <c r="M1" s="1" t="s">
        <v>7</v>
      </c>
      <c r="N1" s="1" t="s">
        <v>0</v>
      </c>
      <c r="O1" s="1" t="s">
        <v>1</v>
      </c>
      <c r="P1" s="1" t="s">
        <v>2</v>
      </c>
      <c r="Q1" s="1" t="s">
        <v>3</v>
      </c>
      <c r="R1" s="2" t="s">
        <v>5</v>
      </c>
    </row>
    <row r="2" spans="1:18">
      <c r="A2" s="1">
        <v>1</v>
      </c>
      <c r="B2" s="1">
        <v>46</v>
      </c>
      <c r="C2" s="1">
        <v>55</v>
      </c>
      <c r="D2" s="1">
        <v>6</v>
      </c>
      <c r="E2" s="1">
        <v>4</v>
      </c>
      <c r="F2" s="1">
        <f>SUM(B2:E2)</f>
        <v>111</v>
      </c>
      <c r="G2" s="1">
        <v>1</v>
      </c>
      <c r="H2" s="1">
        <v>58</v>
      </c>
      <c r="I2" s="1">
        <v>37</v>
      </c>
      <c r="J2" s="1">
        <v>25</v>
      </c>
      <c r="K2" s="1">
        <v>4</v>
      </c>
      <c r="L2" s="1">
        <f>SUM(H2:K2)</f>
        <v>124</v>
      </c>
      <c r="M2" s="1">
        <v>1</v>
      </c>
      <c r="N2" s="1">
        <v>46</v>
      </c>
      <c r="O2" s="1">
        <v>45</v>
      </c>
      <c r="P2" s="1">
        <v>23</v>
      </c>
      <c r="Q2" s="1">
        <v>31</v>
      </c>
      <c r="R2" s="1">
        <f>SUM(N2:Q2)</f>
        <v>145</v>
      </c>
    </row>
    <row r="3" spans="1:18">
      <c r="A3" s="1">
        <v>2</v>
      </c>
      <c r="B3" s="1">
        <v>64</v>
      </c>
      <c r="C3" s="1">
        <v>46</v>
      </c>
      <c r="D3" s="1">
        <v>1</v>
      </c>
      <c r="E3" s="1"/>
      <c r="F3" s="1">
        <f t="shared" ref="F3:F12" si="0">SUM(B3:E3)</f>
        <v>111</v>
      </c>
      <c r="G3" s="1">
        <v>2</v>
      </c>
      <c r="H3" s="1">
        <v>93</v>
      </c>
      <c r="I3" s="1">
        <v>19</v>
      </c>
      <c r="J3" s="1">
        <v>3</v>
      </c>
      <c r="K3" s="1">
        <v>9</v>
      </c>
      <c r="L3" s="1">
        <f t="shared" ref="L3:L12" si="1">SUM(H3:K3)</f>
        <v>124</v>
      </c>
      <c r="M3" s="1">
        <v>2</v>
      </c>
      <c r="N3" s="1">
        <v>63</v>
      </c>
      <c r="O3" s="1">
        <v>36</v>
      </c>
      <c r="P3" s="1">
        <v>27</v>
      </c>
      <c r="Q3" s="1">
        <v>19</v>
      </c>
      <c r="R3" s="1">
        <f t="shared" ref="R3:R12" si="2">SUM(N3:Q3)</f>
        <v>145</v>
      </c>
    </row>
    <row r="4" spans="1:18">
      <c r="A4" s="1">
        <v>3</v>
      </c>
      <c r="B4" s="1">
        <v>93</v>
      </c>
      <c r="C4" s="1">
        <v>18</v>
      </c>
      <c r="D4" s="1"/>
      <c r="E4" s="1"/>
      <c r="F4" s="1">
        <f t="shared" si="0"/>
        <v>111</v>
      </c>
      <c r="G4" s="1">
        <v>3</v>
      </c>
      <c r="H4" s="1">
        <v>121</v>
      </c>
      <c r="I4" s="1">
        <v>1</v>
      </c>
      <c r="J4" s="1">
        <v>2</v>
      </c>
      <c r="K4" s="1">
        <v>0</v>
      </c>
      <c r="L4" s="1">
        <f t="shared" si="1"/>
        <v>124</v>
      </c>
      <c r="M4" s="1">
        <v>3</v>
      </c>
      <c r="N4" s="1">
        <v>104</v>
      </c>
      <c r="O4" s="1">
        <v>30</v>
      </c>
      <c r="P4" s="1">
        <v>1</v>
      </c>
      <c r="Q4" s="1">
        <v>10</v>
      </c>
      <c r="R4" s="1">
        <f t="shared" si="2"/>
        <v>145</v>
      </c>
    </row>
    <row r="5" spans="1:18">
      <c r="A5" s="1">
        <v>4</v>
      </c>
      <c r="B5" s="1">
        <v>77</v>
      </c>
      <c r="C5" s="1">
        <v>32</v>
      </c>
      <c r="D5" s="1">
        <v>2</v>
      </c>
      <c r="E5" s="1"/>
      <c r="F5" s="1">
        <f t="shared" si="0"/>
        <v>111</v>
      </c>
      <c r="G5" s="1">
        <v>4</v>
      </c>
      <c r="H5" s="1">
        <v>83</v>
      </c>
      <c r="I5" s="1">
        <v>16</v>
      </c>
      <c r="J5" s="1">
        <v>14</v>
      </c>
      <c r="K5" s="1">
        <v>11</v>
      </c>
      <c r="L5" s="1">
        <f t="shared" si="1"/>
        <v>124</v>
      </c>
      <c r="M5" s="1">
        <v>4</v>
      </c>
      <c r="N5" s="1">
        <v>46</v>
      </c>
      <c r="O5" s="1">
        <v>37</v>
      </c>
      <c r="P5" s="1">
        <v>9</v>
      </c>
      <c r="Q5" s="1">
        <v>53</v>
      </c>
      <c r="R5" s="1">
        <f t="shared" si="2"/>
        <v>145</v>
      </c>
    </row>
    <row r="6" spans="1:18">
      <c r="A6" s="1">
        <v>5</v>
      </c>
      <c r="B6" s="1">
        <v>50</v>
      </c>
      <c r="C6" s="1">
        <v>49</v>
      </c>
      <c r="D6" s="1">
        <v>6</v>
      </c>
      <c r="E6" s="1">
        <v>2</v>
      </c>
      <c r="F6" s="1">
        <f t="shared" si="0"/>
        <v>107</v>
      </c>
      <c r="G6" s="1">
        <v>5</v>
      </c>
      <c r="H6" s="1">
        <v>67</v>
      </c>
      <c r="I6" s="1">
        <v>34</v>
      </c>
      <c r="J6" s="1">
        <v>14</v>
      </c>
      <c r="K6" s="1">
        <v>9</v>
      </c>
      <c r="L6" s="1">
        <f t="shared" si="1"/>
        <v>124</v>
      </c>
      <c r="M6" s="1">
        <v>5</v>
      </c>
      <c r="N6" s="1">
        <v>33</v>
      </c>
      <c r="O6" s="1">
        <v>36</v>
      </c>
      <c r="P6" s="1">
        <v>42</v>
      </c>
      <c r="Q6" s="1">
        <v>34</v>
      </c>
      <c r="R6" s="1">
        <f t="shared" si="2"/>
        <v>145</v>
      </c>
    </row>
    <row r="7" spans="1:18">
      <c r="A7" s="1">
        <v>6</v>
      </c>
      <c r="B7" s="1">
        <v>54</v>
      </c>
      <c r="C7" s="1">
        <v>39</v>
      </c>
      <c r="D7" s="1">
        <v>18</v>
      </c>
      <c r="E7" s="1"/>
      <c r="F7" s="1">
        <f t="shared" si="0"/>
        <v>111</v>
      </c>
      <c r="G7" s="1">
        <v>6</v>
      </c>
      <c r="H7" s="1">
        <v>68</v>
      </c>
      <c r="I7" s="1">
        <v>26</v>
      </c>
      <c r="J7" s="1">
        <v>18</v>
      </c>
      <c r="K7" s="1">
        <v>12</v>
      </c>
      <c r="L7" s="1">
        <f t="shared" si="1"/>
        <v>124</v>
      </c>
      <c r="M7" s="1">
        <v>6</v>
      </c>
      <c r="N7" s="1">
        <v>40</v>
      </c>
      <c r="O7" s="1">
        <v>24</v>
      </c>
      <c r="P7" s="1">
        <v>32</v>
      </c>
      <c r="Q7" s="1">
        <v>49</v>
      </c>
      <c r="R7" s="1">
        <f t="shared" si="2"/>
        <v>145</v>
      </c>
    </row>
    <row r="8" spans="1:18">
      <c r="A8" s="1">
        <v>7</v>
      </c>
      <c r="B8" s="1">
        <v>21</v>
      </c>
      <c r="C8" s="1">
        <v>1</v>
      </c>
      <c r="D8" s="1"/>
      <c r="E8" s="1"/>
      <c r="F8" s="1">
        <f t="shared" si="0"/>
        <v>22</v>
      </c>
      <c r="G8" s="1">
        <v>7</v>
      </c>
      <c r="H8" s="1">
        <v>27</v>
      </c>
      <c r="I8" s="1">
        <v>18</v>
      </c>
      <c r="J8" s="1">
        <v>3</v>
      </c>
      <c r="K8" s="1"/>
      <c r="L8" s="1">
        <f t="shared" si="1"/>
        <v>48</v>
      </c>
      <c r="M8" s="1">
        <v>7</v>
      </c>
      <c r="N8" s="1">
        <v>65</v>
      </c>
      <c r="O8" s="1">
        <v>28</v>
      </c>
      <c r="P8" s="1">
        <v>19</v>
      </c>
      <c r="Q8" s="1">
        <v>33</v>
      </c>
      <c r="R8" s="1">
        <f t="shared" si="2"/>
        <v>145</v>
      </c>
    </row>
    <row r="9" spans="1:18">
      <c r="A9" s="1">
        <v>8</v>
      </c>
      <c r="B9" s="1">
        <v>32</v>
      </c>
      <c r="C9" s="1">
        <v>44</v>
      </c>
      <c r="D9" s="1">
        <v>13</v>
      </c>
      <c r="E9" s="1"/>
      <c r="F9" s="1">
        <f t="shared" si="0"/>
        <v>89</v>
      </c>
      <c r="G9" s="1">
        <v>8</v>
      </c>
      <c r="H9" s="1">
        <v>93</v>
      </c>
      <c r="I9" s="1">
        <v>12</v>
      </c>
      <c r="J9" s="1">
        <v>13</v>
      </c>
      <c r="K9" s="1">
        <v>6</v>
      </c>
      <c r="L9" s="1">
        <f t="shared" si="1"/>
        <v>124</v>
      </c>
      <c r="M9" s="1">
        <v>8</v>
      </c>
      <c r="N9" s="1">
        <v>80</v>
      </c>
      <c r="O9" s="1">
        <v>23</v>
      </c>
      <c r="P9" s="1">
        <v>22</v>
      </c>
      <c r="Q9" s="1">
        <v>20</v>
      </c>
      <c r="R9" s="1">
        <f t="shared" si="2"/>
        <v>145</v>
      </c>
    </row>
    <row r="10" spans="1:18">
      <c r="A10" s="1">
        <v>9</v>
      </c>
      <c r="B10" s="1"/>
      <c r="C10" s="1"/>
      <c r="D10" s="1"/>
      <c r="E10" s="1"/>
      <c r="F10" s="1">
        <f t="shared" si="0"/>
        <v>0</v>
      </c>
      <c r="G10" s="1">
        <v>9</v>
      </c>
      <c r="H10" s="1">
        <v>52</v>
      </c>
      <c r="I10" s="1">
        <v>11</v>
      </c>
      <c r="J10" s="1">
        <v>6</v>
      </c>
      <c r="K10" s="1">
        <v>3</v>
      </c>
      <c r="L10" s="1">
        <f t="shared" si="1"/>
        <v>72</v>
      </c>
      <c r="M10" s="1">
        <v>9</v>
      </c>
      <c r="N10" s="1">
        <v>44</v>
      </c>
      <c r="O10" s="1">
        <v>51</v>
      </c>
      <c r="P10" s="1">
        <v>20</v>
      </c>
      <c r="Q10" s="1">
        <v>6</v>
      </c>
      <c r="R10" s="1">
        <f t="shared" si="2"/>
        <v>121</v>
      </c>
    </row>
    <row r="11" spans="1:18">
      <c r="A11" s="1">
        <v>10</v>
      </c>
      <c r="B11" s="1">
        <v>45</v>
      </c>
      <c r="C11" s="1">
        <v>34</v>
      </c>
      <c r="D11" s="1">
        <v>10</v>
      </c>
      <c r="E11" s="1"/>
      <c r="F11" s="1">
        <f t="shared" si="0"/>
        <v>89</v>
      </c>
      <c r="G11" s="1">
        <v>10</v>
      </c>
      <c r="H11" s="1">
        <v>91</v>
      </c>
      <c r="I11" s="1">
        <v>15</v>
      </c>
      <c r="J11" s="1">
        <v>15</v>
      </c>
      <c r="K11" s="1">
        <v>3</v>
      </c>
      <c r="L11" s="1">
        <f t="shared" si="1"/>
        <v>124</v>
      </c>
      <c r="M11" s="1">
        <v>10</v>
      </c>
      <c r="N11" s="1">
        <v>52</v>
      </c>
      <c r="O11" s="1">
        <v>41</v>
      </c>
      <c r="P11" s="1">
        <v>29</v>
      </c>
      <c r="Q11" s="1">
        <v>23</v>
      </c>
      <c r="R11" s="1">
        <f t="shared" si="2"/>
        <v>145</v>
      </c>
    </row>
    <row r="12" spans="1:18">
      <c r="A12" s="1">
        <v>11</v>
      </c>
      <c r="B12" s="1">
        <v>34</v>
      </c>
      <c r="C12" s="1">
        <v>22</v>
      </c>
      <c r="D12" s="1">
        <v>12</v>
      </c>
      <c r="E12" s="1"/>
      <c r="F12" s="1">
        <f t="shared" si="0"/>
        <v>68</v>
      </c>
      <c r="G12" s="1">
        <v>11</v>
      </c>
      <c r="H12" s="1">
        <v>81</v>
      </c>
      <c r="I12" s="1">
        <v>20</v>
      </c>
      <c r="J12" s="1">
        <v>15</v>
      </c>
      <c r="K12" s="1">
        <v>8</v>
      </c>
      <c r="L12" s="1">
        <f t="shared" si="1"/>
        <v>124</v>
      </c>
      <c r="M12" s="1">
        <v>11</v>
      </c>
      <c r="N12" s="1">
        <v>37</v>
      </c>
      <c r="O12" s="1">
        <v>39</v>
      </c>
      <c r="P12" s="1">
        <v>16</v>
      </c>
      <c r="Q12" s="1">
        <v>28</v>
      </c>
      <c r="R12" s="1">
        <f t="shared" si="2"/>
        <v>120</v>
      </c>
    </row>
    <row r="15" spans="1:18">
      <c r="A15" s="1" t="s">
        <v>8</v>
      </c>
      <c r="B15" s="1" t="s">
        <v>0</v>
      </c>
      <c r="C15" s="1" t="s">
        <v>1</v>
      </c>
      <c r="D15" s="1" t="s">
        <v>2</v>
      </c>
      <c r="E15" s="1" t="s">
        <v>3</v>
      </c>
      <c r="F15" s="2" t="s">
        <v>5</v>
      </c>
      <c r="G15" s="1" t="s">
        <v>9</v>
      </c>
      <c r="H15" s="1" t="s">
        <v>0</v>
      </c>
      <c r="I15" s="1" t="s">
        <v>1</v>
      </c>
      <c r="J15" s="1" t="s">
        <v>2</v>
      </c>
      <c r="K15" s="1" t="s">
        <v>3</v>
      </c>
      <c r="L15" s="2" t="s">
        <v>5</v>
      </c>
      <c r="M15" s="1" t="s">
        <v>10</v>
      </c>
      <c r="N15" s="1" t="s">
        <v>0</v>
      </c>
      <c r="O15" s="1" t="s">
        <v>1</v>
      </c>
      <c r="P15" s="1" t="s">
        <v>2</v>
      </c>
      <c r="Q15" s="1" t="s">
        <v>3</v>
      </c>
      <c r="R15" s="2" t="s">
        <v>5</v>
      </c>
    </row>
    <row r="16" spans="1:18">
      <c r="A16" s="1">
        <v>1</v>
      </c>
      <c r="B16" s="1">
        <v>22</v>
      </c>
      <c r="C16" s="1">
        <v>62</v>
      </c>
      <c r="D16" s="1">
        <v>40</v>
      </c>
      <c r="E16" s="1">
        <v>18</v>
      </c>
      <c r="F16" s="1">
        <f>SUM(B16:E16)</f>
        <v>142</v>
      </c>
      <c r="G16" s="1">
        <v>1</v>
      </c>
      <c r="H16" s="1">
        <v>41</v>
      </c>
      <c r="I16" s="1">
        <v>52</v>
      </c>
      <c r="J16" s="1">
        <v>22</v>
      </c>
      <c r="K16" s="1">
        <v>16</v>
      </c>
      <c r="L16" s="1">
        <f>SUM(H16:K16)</f>
        <v>131</v>
      </c>
      <c r="M16" s="1">
        <v>1</v>
      </c>
      <c r="N16" s="1">
        <v>2</v>
      </c>
      <c r="O16" s="1">
        <v>12</v>
      </c>
      <c r="P16" s="1">
        <v>68</v>
      </c>
      <c r="Q16" s="1">
        <v>53</v>
      </c>
      <c r="R16" s="1">
        <f>SUM(N16:Q16)</f>
        <v>135</v>
      </c>
    </row>
    <row r="17" spans="1:18">
      <c r="A17" s="1">
        <v>2</v>
      </c>
      <c r="B17" s="1">
        <v>114</v>
      </c>
      <c r="C17" s="1">
        <v>19</v>
      </c>
      <c r="D17" s="1">
        <v>8</v>
      </c>
      <c r="E17" s="1">
        <v>0</v>
      </c>
      <c r="F17" s="1">
        <f t="shared" ref="F17:F26" si="3">SUM(B17:E17)</f>
        <v>141</v>
      </c>
      <c r="G17" s="1">
        <v>2</v>
      </c>
      <c r="H17" s="1">
        <v>89</v>
      </c>
      <c r="I17" s="1">
        <v>20</v>
      </c>
      <c r="J17" s="1">
        <v>11</v>
      </c>
      <c r="K17" s="1">
        <v>8</v>
      </c>
      <c r="L17" s="1">
        <f t="shared" ref="L17:L26" si="4">SUM(H17:K17)</f>
        <v>128</v>
      </c>
      <c r="M17" s="1">
        <v>2</v>
      </c>
      <c r="N17" s="1">
        <v>36</v>
      </c>
      <c r="O17" s="1">
        <v>55</v>
      </c>
      <c r="P17" s="1">
        <v>31</v>
      </c>
      <c r="Q17" s="1">
        <v>12</v>
      </c>
      <c r="R17" s="1">
        <f t="shared" ref="R17:R26" si="5">SUM(N17:Q17)</f>
        <v>134</v>
      </c>
    </row>
    <row r="18" spans="1:18">
      <c r="A18" s="1">
        <v>3</v>
      </c>
      <c r="B18" s="1">
        <v>130</v>
      </c>
      <c r="C18" s="1">
        <v>8</v>
      </c>
      <c r="D18" s="1">
        <v>3</v>
      </c>
      <c r="E18" s="1">
        <v>2</v>
      </c>
      <c r="F18" s="1">
        <f t="shared" si="3"/>
        <v>143</v>
      </c>
      <c r="G18" s="1">
        <v>3</v>
      </c>
      <c r="H18" s="1">
        <v>116</v>
      </c>
      <c r="I18" s="1">
        <v>6</v>
      </c>
      <c r="J18" s="1">
        <v>4</v>
      </c>
      <c r="K18" s="1">
        <v>0</v>
      </c>
      <c r="L18" s="1">
        <f t="shared" si="4"/>
        <v>126</v>
      </c>
      <c r="M18" s="1">
        <v>3</v>
      </c>
      <c r="N18" s="1">
        <v>71</v>
      </c>
      <c r="O18" s="1">
        <v>36</v>
      </c>
      <c r="P18" s="1">
        <v>27</v>
      </c>
      <c r="Q18" s="1">
        <v>1</v>
      </c>
      <c r="R18" s="1">
        <f t="shared" si="5"/>
        <v>135</v>
      </c>
    </row>
    <row r="19" spans="1:18">
      <c r="A19" s="1">
        <v>4</v>
      </c>
      <c r="B19" s="1">
        <v>54</v>
      </c>
      <c r="C19" s="1">
        <v>47</v>
      </c>
      <c r="D19" s="1">
        <v>36</v>
      </c>
      <c r="E19" s="1">
        <v>6</v>
      </c>
      <c r="F19" s="1">
        <f t="shared" si="3"/>
        <v>143</v>
      </c>
      <c r="G19" s="1">
        <v>4</v>
      </c>
      <c r="H19" s="1">
        <v>93</v>
      </c>
      <c r="I19" s="1">
        <v>14</v>
      </c>
      <c r="J19" s="1">
        <v>10</v>
      </c>
      <c r="K19" s="1">
        <v>11</v>
      </c>
      <c r="L19" s="1">
        <f t="shared" si="4"/>
        <v>128</v>
      </c>
      <c r="M19" s="1">
        <v>4</v>
      </c>
      <c r="N19" s="1">
        <v>30</v>
      </c>
      <c r="O19" s="1">
        <v>22</v>
      </c>
      <c r="P19" s="1">
        <v>38</v>
      </c>
      <c r="Q19" s="1">
        <v>48</v>
      </c>
      <c r="R19" s="1">
        <f t="shared" si="5"/>
        <v>138</v>
      </c>
    </row>
    <row r="20" spans="1:18">
      <c r="A20" s="1">
        <v>5</v>
      </c>
      <c r="B20" s="1">
        <v>55</v>
      </c>
      <c r="C20" s="1">
        <v>37</v>
      </c>
      <c r="D20" s="1">
        <v>43</v>
      </c>
      <c r="E20" s="1">
        <v>8</v>
      </c>
      <c r="F20" s="1">
        <f t="shared" si="3"/>
        <v>143</v>
      </c>
      <c r="G20" s="1">
        <v>5</v>
      </c>
      <c r="H20" s="1">
        <v>78</v>
      </c>
      <c r="I20" s="1">
        <v>13</v>
      </c>
      <c r="J20" s="1">
        <v>6</v>
      </c>
      <c r="K20" s="1">
        <v>30</v>
      </c>
      <c r="L20" s="1">
        <f t="shared" si="4"/>
        <v>127</v>
      </c>
      <c r="M20" s="1">
        <v>5</v>
      </c>
      <c r="N20" s="1">
        <v>11</v>
      </c>
      <c r="O20" s="1">
        <v>30</v>
      </c>
      <c r="P20" s="1">
        <v>51</v>
      </c>
      <c r="Q20" s="1">
        <v>44</v>
      </c>
      <c r="R20" s="1">
        <f t="shared" si="5"/>
        <v>136</v>
      </c>
    </row>
    <row r="21" spans="1:18">
      <c r="A21" s="1">
        <v>6</v>
      </c>
      <c r="B21" s="1">
        <v>48</v>
      </c>
      <c r="C21" s="1">
        <v>50</v>
      </c>
      <c r="D21" s="1">
        <v>35</v>
      </c>
      <c r="E21" s="1">
        <v>9</v>
      </c>
      <c r="F21" s="1">
        <f t="shared" si="3"/>
        <v>142</v>
      </c>
      <c r="G21" s="1">
        <v>6</v>
      </c>
      <c r="H21" s="1">
        <v>35</v>
      </c>
      <c r="I21" s="1">
        <v>55</v>
      </c>
      <c r="J21" s="1">
        <v>17</v>
      </c>
      <c r="K21" s="1">
        <v>21</v>
      </c>
      <c r="L21" s="1">
        <f t="shared" si="4"/>
        <v>128</v>
      </c>
      <c r="M21" s="1">
        <v>6</v>
      </c>
      <c r="N21" s="1">
        <v>5</v>
      </c>
      <c r="O21" s="1">
        <v>15</v>
      </c>
      <c r="P21" s="1">
        <v>45</v>
      </c>
      <c r="Q21" s="1">
        <v>71</v>
      </c>
      <c r="R21" s="1">
        <f t="shared" si="5"/>
        <v>136</v>
      </c>
    </row>
    <row r="22" spans="1:18">
      <c r="A22" s="1">
        <v>7</v>
      </c>
      <c r="B22" s="1">
        <v>64</v>
      </c>
      <c r="C22" s="1">
        <v>25</v>
      </c>
      <c r="D22" s="1">
        <v>35</v>
      </c>
      <c r="E22" s="1">
        <v>17</v>
      </c>
      <c r="F22" s="1">
        <f t="shared" si="3"/>
        <v>141</v>
      </c>
      <c r="G22" s="1">
        <v>7</v>
      </c>
      <c r="H22" s="1">
        <v>59</v>
      </c>
      <c r="I22" s="1">
        <v>36</v>
      </c>
      <c r="J22" s="1">
        <v>19</v>
      </c>
      <c r="K22" s="1">
        <v>17</v>
      </c>
      <c r="L22" s="1">
        <f t="shared" si="4"/>
        <v>131</v>
      </c>
      <c r="M22" s="1">
        <v>7</v>
      </c>
      <c r="N22" s="1">
        <v>26</v>
      </c>
      <c r="O22" s="1">
        <v>26</v>
      </c>
      <c r="P22" s="1">
        <v>50</v>
      </c>
      <c r="Q22" s="1">
        <v>37</v>
      </c>
      <c r="R22" s="1">
        <f t="shared" si="5"/>
        <v>139</v>
      </c>
    </row>
    <row r="23" spans="1:18">
      <c r="A23" s="1">
        <v>8</v>
      </c>
      <c r="B23" s="1">
        <v>102</v>
      </c>
      <c r="C23" s="1">
        <v>32</v>
      </c>
      <c r="D23" s="1">
        <v>6</v>
      </c>
      <c r="E23" s="1">
        <v>2</v>
      </c>
      <c r="F23" s="1">
        <f t="shared" si="3"/>
        <v>142</v>
      </c>
      <c r="G23" s="1">
        <v>8</v>
      </c>
      <c r="H23" s="1">
        <v>69</v>
      </c>
      <c r="I23" s="1">
        <v>33</v>
      </c>
      <c r="J23" s="1">
        <v>9</v>
      </c>
      <c r="K23" s="1">
        <v>20</v>
      </c>
      <c r="L23" s="1">
        <f t="shared" si="4"/>
        <v>131</v>
      </c>
      <c r="M23" s="1">
        <v>8</v>
      </c>
      <c r="N23" s="1">
        <v>32</v>
      </c>
      <c r="O23" s="1">
        <v>49</v>
      </c>
      <c r="P23" s="1">
        <v>44</v>
      </c>
      <c r="Q23" s="1">
        <v>8</v>
      </c>
      <c r="R23" s="1">
        <f t="shared" si="5"/>
        <v>133</v>
      </c>
    </row>
    <row r="24" spans="1:18">
      <c r="A24" s="1">
        <v>9</v>
      </c>
      <c r="B24" s="1">
        <v>54</v>
      </c>
      <c r="C24" s="1">
        <v>54</v>
      </c>
      <c r="D24" s="1">
        <v>27</v>
      </c>
      <c r="E24" s="1">
        <v>8</v>
      </c>
      <c r="F24" s="1">
        <f t="shared" si="3"/>
        <v>143</v>
      </c>
      <c r="G24" s="1">
        <v>9</v>
      </c>
      <c r="H24" s="1">
        <v>38</v>
      </c>
      <c r="I24" s="1">
        <v>53</v>
      </c>
      <c r="J24" s="1">
        <v>13</v>
      </c>
      <c r="K24" s="1">
        <v>23</v>
      </c>
      <c r="L24" s="1">
        <f t="shared" si="4"/>
        <v>127</v>
      </c>
      <c r="M24" s="1">
        <v>9</v>
      </c>
      <c r="N24" s="1">
        <v>9</v>
      </c>
      <c r="O24" s="1">
        <v>43</v>
      </c>
      <c r="P24" s="1">
        <v>64</v>
      </c>
      <c r="Q24" s="1">
        <v>17</v>
      </c>
      <c r="R24" s="1">
        <f t="shared" si="5"/>
        <v>133</v>
      </c>
    </row>
    <row r="25" spans="1:18">
      <c r="A25" s="1">
        <v>10</v>
      </c>
      <c r="B25" s="1">
        <v>38</v>
      </c>
      <c r="C25" s="1">
        <v>52</v>
      </c>
      <c r="D25" s="1">
        <v>43</v>
      </c>
      <c r="E25" s="1">
        <v>7</v>
      </c>
      <c r="F25" s="1">
        <f t="shared" si="3"/>
        <v>140</v>
      </c>
      <c r="G25" s="1">
        <v>10</v>
      </c>
      <c r="H25" s="1">
        <v>67</v>
      </c>
      <c r="I25" s="1">
        <v>24</v>
      </c>
      <c r="J25" s="1">
        <v>17</v>
      </c>
      <c r="K25" s="1">
        <v>16</v>
      </c>
      <c r="L25" s="1">
        <f t="shared" si="4"/>
        <v>124</v>
      </c>
      <c r="M25" s="1">
        <v>10</v>
      </c>
      <c r="N25" s="1">
        <v>10</v>
      </c>
      <c r="O25" s="1">
        <v>42</v>
      </c>
      <c r="P25" s="1">
        <v>60</v>
      </c>
      <c r="Q25" s="1">
        <v>22</v>
      </c>
      <c r="R25" s="1">
        <f t="shared" si="5"/>
        <v>134</v>
      </c>
    </row>
    <row r="26" spans="1:18">
      <c r="A26" s="1">
        <v>11</v>
      </c>
      <c r="B26" s="1">
        <v>62</v>
      </c>
      <c r="C26" s="1">
        <v>35</v>
      </c>
      <c r="D26" s="1">
        <v>10</v>
      </c>
      <c r="E26" s="1">
        <v>11</v>
      </c>
      <c r="F26" s="1">
        <f t="shared" si="3"/>
        <v>118</v>
      </c>
      <c r="G26" s="1">
        <v>11</v>
      </c>
      <c r="H26" s="1">
        <v>84</v>
      </c>
      <c r="I26" s="1">
        <v>18</v>
      </c>
      <c r="J26" s="1">
        <v>12</v>
      </c>
      <c r="K26" s="1">
        <v>15</v>
      </c>
      <c r="L26" s="1">
        <f t="shared" si="4"/>
        <v>129</v>
      </c>
      <c r="M26" s="1">
        <v>11</v>
      </c>
      <c r="N26" s="1">
        <v>33</v>
      </c>
      <c r="O26" s="1">
        <v>11</v>
      </c>
      <c r="P26" s="1">
        <v>41</v>
      </c>
      <c r="Q26" s="1">
        <v>21</v>
      </c>
      <c r="R26" s="1">
        <f t="shared" si="5"/>
        <v>106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topLeftCell="A13" workbookViewId="0">
      <selection activeCell="C3" sqref="C3"/>
    </sheetView>
  </sheetViews>
  <sheetFormatPr defaultRowHeight="16.5"/>
  <cols>
    <col min="1" max="1" width="7.375" customWidth="1"/>
    <col min="2" max="2" width="7.5" customWidth="1"/>
    <col min="3" max="3" width="7.375" customWidth="1"/>
    <col min="4" max="4" width="7.125" customWidth="1"/>
    <col min="5" max="5" width="7.375" customWidth="1"/>
    <col min="6" max="6" width="6.125" customWidth="1"/>
    <col min="7" max="7" width="7.5" customWidth="1"/>
    <col min="8" max="8" width="7.875" customWidth="1"/>
    <col min="9" max="10" width="7.625" customWidth="1"/>
    <col min="11" max="11" width="7.5" customWidth="1"/>
    <col min="12" max="12" width="5.875" customWidth="1"/>
    <col min="13" max="13" width="7.75" customWidth="1"/>
    <col min="14" max="14" width="7.5" customWidth="1"/>
    <col min="15" max="16" width="7.375" customWidth="1"/>
    <col min="17" max="17" width="7.5" customWidth="1"/>
    <col min="18" max="18" width="5.875" customWidth="1"/>
  </cols>
  <sheetData>
    <row r="1" spans="1:18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5</v>
      </c>
      <c r="G1" s="1" t="s">
        <v>11</v>
      </c>
      <c r="H1" s="1" t="s">
        <v>0</v>
      </c>
      <c r="I1" s="1" t="s">
        <v>1</v>
      </c>
      <c r="J1" s="1" t="s">
        <v>2</v>
      </c>
      <c r="K1" s="1" t="s">
        <v>3</v>
      </c>
      <c r="L1" s="2" t="s">
        <v>5</v>
      </c>
      <c r="M1" s="1" t="s">
        <v>7</v>
      </c>
      <c r="N1" s="1" t="s">
        <v>0</v>
      </c>
      <c r="O1" s="1" t="s">
        <v>1</v>
      </c>
      <c r="P1" s="1" t="s">
        <v>2</v>
      </c>
      <c r="Q1" s="1" t="s">
        <v>3</v>
      </c>
      <c r="R1" s="2" t="s">
        <v>5</v>
      </c>
    </row>
    <row r="2" spans="1:18">
      <c r="A2" s="1">
        <v>1</v>
      </c>
      <c r="B2" s="1">
        <v>97</v>
      </c>
      <c r="C2" s="1">
        <v>4</v>
      </c>
      <c r="D2" s="1"/>
      <c r="E2" s="1"/>
      <c r="F2" s="1">
        <f>SUM(B2:E2)</f>
        <v>101</v>
      </c>
      <c r="G2" s="1">
        <v>1</v>
      </c>
      <c r="H2" s="1">
        <v>123</v>
      </c>
      <c r="I2" s="1">
        <v>1</v>
      </c>
      <c r="J2" s="1"/>
      <c r="K2" s="1"/>
      <c r="L2" s="1">
        <f>SUM(H2:K2)</f>
        <v>124</v>
      </c>
      <c r="M2" s="1">
        <v>1</v>
      </c>
      <c r="N2" s="1">
        <v>111</v>
      </c>
      <c r="O2" s="1">
        <v>4</v>
      </c>
      <c r="P2" s="1">
        <v>7</v>
      </c>
      <c r="Q2" s="1">
        <v>23</v>
      </c>
      <c r="R2" s="1">
        <f>SUM(N2:Q2)</f>
        <v>145</v>
      </c>
    </row>
    <row r="3" spans="1:18">
      <c r="A3" s="1">
        <v>2</v>
      </c>
      <c r="B3" s="1">
        <v>69</v>
      </c>
      <c r="C3" s="1">
        <v>20</v>
      </c>
      <c r="D3" s="1"/>
      <c r="E3" s="1"/>
      <c r="F3" s="1">
        <f t="shared" ref="F3:F9" si="0">SUM(B3:E3)</f>
        <v>89</v>
      </c>
      <c r="G3" s="1">
        <v>2</v>
      </c>
      <c r="H3" s="1">
        <v>121</v>
      </c>
      <c r="I3" s="1">
        <v>3</v>
      </c>
      <c r="J3" s="1"/>
      <c r="K3" s="1"/>
      <c r="L3" s="1">
        <f t="shared" ref="L3:L9" si="1">SUM(H3:K3)</f>
        <v>124</v>
      </c>
      <c r="M3" s="1">
        <v>2</v>
      </c>
      <c r="N3" s="1">
        <v>55</v>
      </c>
      <c r="O3" s="1">
        <v>37</v>
      </c>
      <c r="P3" s="1">
        <v>28</v>
      </c>
      <c r="Q3" s="1">
        <v>25</v>
      </c>
      <c r="R3" s="1">
        <f t="shared" ref="R3:R9" si="2">SUM(N3:Q3)</f>
        <v>145</v>
      </c>
    </row>
    <row r="4" spans="1:18">
      <c r="A4" s="1"/>
      <c r="B4" s="1"/>
      <c r="C4" s="1"/>
      <c r="D4" s="1"/>
      <c r="E4" s="1"/>
      <c r="F4" s="1">
        <f t="shared" si="0"/>
        <v>0</v>
      </c>
      <c r="G4" s="1">
        <v>3</v>
      </c>
      <c r="H4" s="1">
        <v>118</v>
      </c>
      <c r="I4" s="1">
        <v>5</v>
      </c>
      <c r="J4" s="1">
        <v>1</v>
      </c>
      <c r="K4" s="1"/>
      <c r="L4" s="1">
        <f t="shared" si="1"/>
        <v>124</v>
      </c>
      <c r="M4" s="1">
        <v>3</v>
      </c>
      <c r="N4" s="1">
        <v>53</v>
      </c>
      <c r="O4" s="1">
        <v>44</v>
      </c>
      <c r="P4" s="1">
        <v>32</v>
      </c>
      <c r="Q4" s="1">
        <v>16</v>
      </c>
      <c r="R4" s="1">
        <f t="shared" si="2"/>
        <v>145</v>
      </c>
    </row>
    <row r="5" spans="1:18">
      <c r="A5" s="1"/>
      <c r="B5" s="1"/>
      <c r="C5" s="1"/>
      <c r="D5" s="1"/>
      <c r="E5" s="1"/>
      <c r="F5" s="1">
        <f t="shared" si="0"/>
        <v>0</v>
      </c>
      <c r="G5" s="1">
        <v>4</v>
      </c>
      <c r="H5" s="1">
        <v>89</v>
      </c>
      <c r="I5" s="1">
        <v>16</v>
      </c>
      <c r="J5" s="1">
        <v>13</v>
      </c>
      <c r="K5" s="1">
        <v>6</v>
      </c>
      <c r="L5" s="1">
        <f t="shared" si="1"/>
        <v>124</v>
      </c>
      <c r="M5" s="1">
        <v>4</v>
      </c>
      <c r="N5" s="1">
        <v>71</v>
      </c>
      <c r="O5" s="1">
        <v>17</v>
      </c>
      <c r="P5" s="1">
        <v>7</v>
      </c>
      <c r="Q5" s="1">
        <v>2</v>
      </c>
      <c r="R5" s="1">
        <f t="shared" si="2"/>
        <v>97</v>
      </c>
    </row>
    <row r="6" spans="1:18">
      <c r="A6" s="1"/>
      <c r="B6" s="1"/>
      <c r="C6" s="1"/>
      <c r="D6" s="1"/>
      <c r="E6" s="1"/>
      <c r="F6" s="1">
        <f t="shared" si="0"/>
        <v>0</v>
      </c>
      <c r="G6" s="1">
        <v>5</v>
      </c>
      <c r="H6" s="1">
        <v>80</v>
      </c>
      <c r="I6" s="1">
        <v>12</v>
      </c>
      <c r="J6" s="1">
        <v>6</v>
      </c>
      <c r="K6" s="1"/>
      <c r="L6" s="1">
        <f t="shared" si="1"/>
        <v>98</v>
      </c>
      <c r="M6" s="1">
        <v>5</v>
      </c>
      <c r="N6" s="1">
        <v>59</v>
      </c>
      <c r="O6" s="1">
        <v>43</v>
      </c>
      <c r="P6" s="1">
        <v>11</v>
      </c>
      <c r="Q6" s="1">
        <v>8</v>
      </c>
      <c r="R6" s="1">
        <f t="shared" si="2"/>
        <v>121</v>
      </c>
    </row>
    <row r="7" spans="1:18">
      <c r="A7" s="1"/>
      <c r="B7" s="1"/>
      <c r="C7" s="1"/>
      <c r="D7" s="1"/>
      <c r="E7" s="1"/>
      <c r="F7" s="1">
        <f t="shared" si="0"/>
        <v>0</v>
      </c>
      <c r="G7" s="1">
        <v>6</v>
      </c>
      <c r="H7" s="1">
        <v>111</v>
      </c>
      <c r="I7" s="1">
        <v>8</v>
      </c>
      <c r="J7" s="1">
        <v>3</v>
      </c>
      <c r="K7" s="1">
        <v>1</v>
      </c>
      <c r="L7" s="1">
        <f t="shared" si="1"/>
        <v>123</v>
      </c>
      <c r="M7" s="1">
        <v>6</v>
      </c>
      <c r="N7" s="1">
        <v>56</v>
      </c>
      <c r="O7" s="1">
        <v>43</v>
      </c>
      <c r="P7" s="1">
        <v>16</v>
      </c>
      <c r="Q7" s="1">
        <v>6</v>
      </c>
      <c r="R7" s="1">
        <f t="shared" si="2"/>
        <v>121</v>
      </c>
    </row>
    <row r="8" spans="1:18">
      <c r="A8" s="1"/>
      <c r="B8" s="1"/>
      <c r="C8" s="1"/>
      <c r="D8" s="1"/>
      <c r="E8" s="1"/>
      <c r="F8" s="1">
        <f t="shared" si="0"/>
        <v>0</v>
      </c>
      <c r="G8" s="1">
        <v>7</v>
      </c>
      <c r="H8" s="1">
        <v>49</v>
      </c>
      <c r="I8" s="1"/>
      <c r="J8" s="1"/>
      <c r="K8" s="1"/>
      <c r="L8" s="1">
        <f t="shared" si="1"/>
        <v>49</v>
      </c>
      <c r="M8" s="1"/>
      <c r="N8" s="1"/>
      <c r="O8" s="1"/>
      <c r="P8" s="1"/>
      <c r="Q8" s="1"/>
      <c r="R8" s="1">
        <f t="shared" si="2"/>
        <v>0</v>
      </c>
    </row>
    <row r="9" spans="1:18">
      <c r="A9" s="1"/>
      <c r="B9" s="1"/>
      <c r="C9" s="1"/>
      <c r="D9" s="1"/>
      <c r="E9" s="1"/>
      <c r="F9" s="1">
        <f t="shared" si="0"/>
        <v>0</v>
      </c>
      <c r="G9" s="1"/>
      <c r="H9" s="1"/>
      <c r="I9" s="1"/>
      <c r="J9" s="1"/>
      <c r="K9" s="1"/>
      <c r="L9" s="1">
        <f t="shared" si="1"/>
        <v>0</v>
      </c>
      <c r="M9" s="1"/>
      <c r="N9" s="1"/>
      <c r="O9" s="1"/>
      <c r="P9" s="1"/>
      <c r="Q9" s="1"/>
      <c r="R9" s="1">
        <f t="shared" si="2"/>
        <v>0</v>
      </c>
    </row>
    <row r="17" spans="1:18">
      <c r="A17" s="1" t="s">
        <v>12</v>
      </c>
      <c r="B17" s="1" t="s">
        <v>0</v>
      </c>
      <c r="C17" s="1" t="s">
        <v>1</v>
      </c>
      <c r="D17" s="1" t="s">
        <v>2</v>
      </c>
      <c r="E17" s="1" t="s">
        <v>3</v>
      </c>
      <c r="F17" s="2" t="s">
        <v>5</v>
      </c>
      <c r="G17" s="1" t="s">
        <v>9</v>
      </c>
      <c r="H17" s="1" t="s">
        <v>0</v>
      </c>
      <c r="I17" s="1" t="s">
        <v>1</v>
      </c>
      <c r="J17" s="1" t="s">
        <v>2</v>
      </c>
      <c r="K17" s="1" t="s">
        <v>3</v>
      </c>
      <c r="L17" s="2" t="s">
        <v>5</v>
      </c>
      <c r="M17" s="1" t="s">
        <v>13</v>
      </c>
      <c r="N17" s="1" t="s">
        <v>0</v>
      </c>
      <c r="O17" s="1" t="s">
        <v>1</v>
      </c>
      <c r="P17" s="1" t="s">
        <v>2</v>
      </c>
      <c r="Q17" s="1" t="s">
        <v>3</v>
      </c>
      <c r="R17" s="2" t="s">
        <v>5</v>
      </c>
    </row>
    <row r="18" spans="1:18">
      <c r="A18" s="1">
        <v>1</v>
      </c>
      <c r="B18" s="1">
        <v>100</v>
      </c>
      <c r="C18" s="1">
        <v>24</v>
      </c>
      <c r="D18" s="1">
        <v>10</v>
      </c>
      <c r="E18" s="1">
        <v>8</v>
      </c>
      <c r="F18" s="1">
        <f>SUM(B18:E18)</f>
        <v>142</v>
      </c>
      <c r="G18" s="1">
        <v>1</v>
      </c>
      <c r="H18" s="1">
        <v>83</v>
      </c>
      <c r="I18" s="1">
        <v>30</v>
      </c>
      <c r="J18" s="1">
        <v>7</v>
      </c>
      <c r="K18" s="1">
        <v>10</v>
      </c>
      <c r="L18" s="1">
        <f>SUM(H18:K18)</f>
        <v>130</v>
      </c>
      <c r="M18" s="1">
        <v>1</v>
      </c>
      <c r="N18" s="1">
        <v>106</v>
      </c>
      <c r="O18" s="1">
        <v>24</v>
      </c>
      <c r="P18" s="1">
        <v>5</v>
      </c>
      <c r="Q18" s="1">
        <v>3</v>
      </c>
      <c r="R18" s="1">
        <f>SUM(N18:Q18)</f>
        <v>138</v>
      </c>
    </row>
    <row r="19" spans="1:18">
      <c r="A19" s="1">
        <v>2</v>
      </c>
      <c r="B19" s="1">
        <v>78</v>
      </c>
      <c r="C19" s="1">
        <v>24</v>
      </c>
      <c r="D19" s="1">
        <v>25</v>
      </c>
      <c r="E19" s="1">
        <v>15</v>
      </c>
      <c r="F19" s="1">
        <f t="shared" ref="F19:F25" si="3">SUM(B19:E19)</f>
        <v>142</v>
      </c>
      <c r="G19" s="1">
        <v>2</v>
      </c>
      <c r="H19" s="1">
        <v>30</v>
      </c>
      <c r="I19" s="1">
        <v>65</v>
      </c>
      <c r="J19" s="1">
        <v>4</v>
      </c>
      <c r="K19" s="1">
        <v>4</v>
      </c>
      <c r="L19" s="1">
        <f t="shared" ref="L19:L25" si="4">SUM(H19:K19)</f>
        <v>103</v>
      </c>
      <c r="M19" s="1">
        <v>2</v>
      </c>
      <c r="N19" s="1">
        <v>16</v>
      </c>
      <c r="O19" s="1">
        <v>26</v>
      </c>
      <c r="P19" s="1">
        <v>22</v>
      </c>
      <c r="Q19" s="1">
        <v>16</v>
      </c>
      <c r="R19" s="1">
        <f t="shared" ref="R19:R25" si="5">SUM(N19:Q19)</f>
        <v>80</v>
      </c>
    </row>
    <row r="20" spans="1:18">
      <c r="A20" s="1">
        <v>3</v>
      </c>
      <c r="B20" s="1">
        <v>85</v>
      </c>
      <c r="C20" s="1">
        <v>42</v>
      </c>
      <c r="D20" s="1">
        <v>9</v>
      </c>
      <c r="E20" s="1">
        <v>6</v>
      </c>
      <c r="F20" s="1">
        <f t="shared" si="3"/>
        <v>142</v>
      </c>
      <c r="G20" s="1">
        <v>3</v>
      </c>
      <c r="H20" s="1">
        <v>85</v>
      </c>
      <c r="I20" s="1">
        <v>33</v>
      </c>
      <c r="J20" s="1">
        <v>6</v>
      </c>
      <c r="K20" s="1">
        <v>6</v>
      </c>
      <c r="L20" s="1">
        <f t="shared" si="4"/>
        <v>130</v>
      </c>
      <c r="M20" s="1">
        <v>3</v>
      </c>
      <c r="N20" s="1">
        <v>35</v>
      </c>
      <c r="O20" s="1">
        <v>48</v>
      </c>
      <c r="P20" s="1">
        <v>45</v>
      </c>
      <c r="Q20" s="1">
        <v>7</v>
      </c>
      <c r="R20" s="1">
        <f t="shared" si="5"/>
        <v>135</v>
      </c>
    </row>
    <row r="21" spans="1:18">
      <c r="A21" s="1">
        <v>4</v>
      </c>
      <c r="B21" s="1">
        <v>25</v>
      </c>
      <c r="C21" s="1">
        <v>3</v>
      </c>
      <c r="D21" s="1">
        <v>9</v>
      </c>
      <c r="E21" s="1">
        <v>9</v>
      </c>
      <c r="F21" s="1">
        <f t="shared" si="3"/>
        <v>46</v>
      </c>
      <c r="G21" s="1">
        <v>4</v>
      </c>
      <c r="H21" s="1">
        <v>48</v>
      </c>
      <c r="I21" s="1">
        <v>48</v>
      </c>
      <c r="J21" s="1">
        <v>16</v>
      </c>
      <c r="K21" s="1">
        <v>18</v>
      </c>
      <c r="L21" s="1">
        <f t="shared" si="4"/>
        <v>130</v>
      </c>
      <c r="M21" s="1">
        <v>4</v>
      </c>
      <c r="N21" s="1">
        <v>79</v>
      </c>
      <c r="O21" s="1">
        <v>38</v>
      </c>
      <c r="P21" s="1">
        <v>15</v>
      </c>
      <c r="Q21" s="1">
        <v>5</v>
      </c>
      <c r="R21" s="1">
        <f t="shared" si="5"/>
        <v>137</v>
      </c>
    </row>
    <row r="22" spans="1:18">
      <c r="A22" s="1">
        <v>5</v>
      </c>
      <c r="B22" s="1">
        <v>66</v>
      </c>
      <c r="C22" s="1">
        <v>45</v>
      </c>
      <c r="D22" s="1">
        <v>25</v>
      </c>
      <c r="E22" s="1">
        <v>7</v>
      </c>
      <c r="F22" s="1">
        <f t="shared" si="3"/>
        <v>143</v>
      </c>
      <c r="G22" s="1">
        <v>5</v>
      </c>
      <c r="H22" s="1">
        <v>51</v>
      </c>
      <c r="I22" s="1">
        <v>50</v>
      </c>
      <c r="J22" s="1">
        <v>3</v>
      </c>
      <c r="K22" s="1">
        <v>2</v>
      </c>
      <c r="L22" s="1">
        <f t="shared" si="4"/>
        <v>106</v>
      </c>
      <c r="M22" s="1">
        <v>5</v>
      </c>
      <c r="N22" s="1">
        <v>17</v>
      </c>
      <c r="O22" s="1">
        <v>25</v>
      </c>
      <c r="P22" s="1">
        <v>60</v>
      </c>
      <c r="Q22" s="1">
        <v>35</v>
      </c>
      <c r="R22" s="1">
        <f t="shared" si="5"/>
        <v>137</v>
      </c>
    </row>
    <row r="23" spans="1:18">
      <c r="A23" s="1">
        <v>6</v>
      </c>
      <c r="B23" s="1">
        <v>65</v>
      </c>
      <c r="C23" s="1">
        <v>44</v>
      </c>
      <c r="D23" s="1">
        <v>25</v>
      </c>
      <c r="E23" s="1">
        <v>6</v>
      </c>
      <c r="F23" s="1">
        <f t="shared" si="3"/>
        <v>140</v>
      </c>
      <c r="G23" s="1">
        <v>6</v>
      </c>
      <c r="H23" s="1">
        <v>76</v>
      </c>
      <c r="I23" s="1">
        <v>19</v>
      </c>
      <c r="J23" s="1">
        <v>17</v>
      </c>
      <c r="K23" s="1">
        <v>17</v>
      </c>
      <c r="L23" s="1">
        <f t="shared" si="4"/>
        <v>129</v>
      </c>
      <c r="M23" s="1">
        <v>6</v>
      </c>
      <c r="N23" s="1">
        <v>32</v>
      </c>
      <c r="O23" s="1">
        <v>53</v>
      </c>
      <c r="P23" s="1">
        <v>38</v>
      </c>
      <c r="Q23" s="1">
        <v>10</v>
      </c>
      <c r="R23" s="1">
        <f t="shared" si="5"/>
        <v>133</v>
      </c>
    </row>
    <row r="24" spans="1:18">
      <c r="A24" s="1">
        <v>7</v>
      </c>
      <c r="B24" s="1">
        <v>75</v>
      </c>
      <c r="C24" s="1">
        <v>44</v>
      </c>
      <c r="D24" s="1">
        <v>18</v>
      </c>
      <c r="E24" s="1">
        <v>5</v>
      </c>
      <c r="F24" s="1">
        <f t="shared" si="3"/>
        <v>142</v>
      </c>
      <c r="G24" s="1"/>
      <c r="H24" s="1"/>
      <c r="I24" s="1"/>
      <c r="J24" s="1"/>
      <c r="K24" s="1"/>
      <c r="L24" s="1">
        <f t="shared" si="4"/>
        <v>0</v>
      </c>
      <c r="M24" s="1">
        <v>7</v>
      </c>
      <c r="N24" s="1">
        <v>113</v>
      </c>
      <c r="O24" s="1">
        <v>15</v>
      </c>
      <c r="P24" s="1">
        <v>11</v>
      </c>
      <c r="Q24" s="1"/>
      <c r="R24" s="1">
        <f t="shared" si="5"/>
        <v>139</v>
      </c>
    </row>
    <row r="25" spans="1:18">
      <c r="A25" s="1"/>
      <c r="B25" s="1"/>
      <c r="C25" s="1"/>
      <c r="D25" s="1"/>
      <c r="E25" s="1"/>
      <c r="F25" s="1">
        <f t="shared" si="3"/>
        <v>0</v>
      </c>
      <c r="G25" s="1"/>
      <c r="H25" s="1"/>
      <c r="I25" s="1"/>
      <c r="J25" s="1"/>
      <c r="K25" s="1"/>
      <c r="L25" s="1">
        <f t="shared" si="4"/>
        <v>0</v>
      </c>
      <c r="M25" s="1">
        <v>8</v>
      </c>
      <c r="N25" s="1">
        <v>120</v>
      </c>
      <c r="O25" s="1">
        <v>7</v>
      </c>
      <c r="P25" s="1">
        <v>7</v>
      </c>
      <c r="Q25" s="1">
        <v>1</v>
      </c>
      <c r="R25" s="1">
        <f t="shared" si="5"/>
        <v>135</v>
      </c>
    </row>
  </sheetData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D2" sqref="D2"/>
    </sheetView>
  </sheetViews>
  <sheetFormatPr defaultRowHeight="16.5"/>
  <sheetData>
    <row r="1" spans="1:18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5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3</v>
      </c>
      <c r="L1" s="2" t="s">
        <v>5</v>
      </c>
      <c r="M1" s="1" t="s">
        <v>7</v>
      </c>
      <c r="N1" s="1" t="s">
        <v>0</v>
      </c>
      <c r="O1" s="1" t="s">
        <v>1</v>
      </c>
      <c r="P1" s="1" t="s">
        <v>2</v>
      </c>
      <c r="Q1" s="1" t="s">
        <v>3</v>
      </c>
      <c r="R1" s="2" t="s">
        <v>5</v>
      </c>
    </row>
    <row r="2" spans="1:18">
      <c r="A2" s="1">
        <v>1</v>
      </c>
      <c r="B2" s="1">
        <v>76</v>
      </c>
      <c r="C2" s="1">
        <v>35</v>
      </c>
      <c r="D2" s="1"/>
      <c r="E2" s="1"/>
      <c r="F2" s="1">
        <f>SUM(B2:E2)</f>
        <v>111</v>
      </c>
      <c r="G2" s="1">
        <v>1</v>
      </c>
      <c r="H2" s="1">
        <v>80</v>
      </c>
      <c r="I2" s="1">
        <v>13</v>
      </c>
      <c r="J2" s="1">
        <v>6</v>
      </c>
      <c r="K2" s="1">
        <v>2</v>
      </c>
      <c r="L2" s="1">
        <f>SUM(H2:K2)</f>
        <v>101</v>
      </c>
      <c r="M2" s="1">
        <v>1</v>
      </c>
      <c r="N2" s="1">
        <v>64</v>
      </c>
      <c r="O2" s="1">
        <v>41</v>
      </c>
      <c r="P2" s="1">
        <v>13</v>
      </c>
      <c r="Q2" s="1">
        <v>1</v>
      </c>
      <c r="R2" s="1">
        <f>SUM(N2:Q2)</f>
        <v>119</v>
      </c>
    </row>
    <row r="3" spans="1:18">
      <c r="A3" s="1"/>
      <c r="B3" s="1"/>
      <c r="C3" s="1"/>
      <c r="D3" s="1"/>
      <c r="E3" s="1"/>
      <c r="F3" s="1">
        <f>SUM(B3:E3)</f>
        <v>0</v>
      </c>
      <c r="G3" s="1">
        <v>2</v>
      </c>
      <c r="H3" s="1">
        <v>77</v>
      </c>
      <c r="I3" s="1">
        <v>15</v>
      </c>
      <c r="J3" s="1">
        <v>7</v>
      </c>
      <c r="K3" s="1">
        <v>2</v>
      </c>
      <c r="L3" s="1">
        <f>SUM(H3:K3)</f>
        <v>101</v>
      </c>
      <c r="M3" s="1"/>
      <c r="N3" s="1"/>
      <c r="O3" s="1"/>
      <c r="P3" s="1"/>
      <c r="Q3" s="1"/>
      <c r="R3" s="1">
        <f>SUM(N3:Q3)</f>
        <v>0</v>
      </c>
    </row>
    <row r="7" spans="1:18">
      <c r="A7" s="1" t="s">
        <v>12</v>
      </c>
      <c r="B7" s="1" t="s">
        <v>0</v>
      </c>
      <c r="C7" s="1" t="s">
        <v>1</v>
      </c>
      <c r="D7" s="1" t="s">
        <v>2</v>
      </c>
      <c r="E7" s="1" t="s">
        <v>3</v>
      </c>
      <c r="F7" s="2" t="s">
        <v>5</v>
      </c>
      <c r="G7" s="1" t="s">
        <v>9</v>
      </c>
      <c r="H7" s="1" t="s">
        <v>0</v>
      </c>
      <c r="I7" s="1" t="s">
        <v>1</v>
      </c>
      <c r="J7" s="1" t="s">
        <v>2</v>
      </c>
      <c r="K7" s="1" t="s">
        <v>3</v>
      </c>
      <c r="L7" s="2" t="s">
        <v>5</v>
      </c>
      <c r="M7" s="1" t="s">
        <v>13</v>
      </c>
      <c r="N7" s="1" t="s">
        <v>0</v>
      </c>
      <c r="O7" s="1" t="s">
        <v>1</v>
      </c>
      <c r="P7" s="1" t="s">
        <v>2</v>
      </c>
      <c r="Q7" s="1" t="s">
        <v>3</v>
      </c>
      <c r="R7" s="2" t="s">
        <v>5</v>
      </c>
    </row>
    <row r="8" spans="1:18">
      <c r="A8" s="1">
        <v>1</v>
      </c>
      <c r="B8" s="1">
        <v>72</v>
      </c>
      <c r="C8" s="1">
        <v>26</v>
      </c>
      <c r="D8" s="1">
        <v>36</v>
      </c>
      <c r="E8" s="1">
        <v>4</v>
      </c>
      <c r="F8" s="1">
        <f>SUM(B8:E8)</f>
        <v>138</v>
      </c>
      <c r="G8" s="1">
        <v>1</v>
      </c>
      <c r="H8" s="1">
        <v>63</v>
      </c>
      <c r="I8" s="1">
        <v>40</v>
      </c>
      <c r="J8" s="1">
        <v>12</v>
      </c>
      <c r="K8" s="1">
        <v>15</v>
      </c>
      <c r="L8" s="1">
        <f>SUM(H8:K8)</f>
        <v>130</v>
      </c>
      <c r="M8" s="1">
        <v>1</v>
      </c>
      <c r="N8" s="1">
        <v>12</v>
      </c>
      <c r="O8" s="1">
        <v>51</v>
      </c>
      <c r="P8" s="1">
        <v>42</v>
      </c>
      <c r="Q8" s="1">
        <v>3</v>
      </c>
      <c r="R8" s="1">
        <f>SUM(N8:Q8)</f>
        <v>108</v>
      </c>
    </row>
    <row r="9" spans="1:18">
      <c r="A9" s="1"/>
      <c r="B9" s="1"/>
      <c r="C9" s="1"/>
      <c r="D9" s="1"/>
      <c r="E9" s="1"/>
      <c r="F9" s="1">
        <f>SUM(B9:E9)</f>
        <v>0</v>
      </c>
      <c r="G9" s="1"/>
      <c r="H9" s="1"/>
      <c r="I9" s="1"/>
      <c r="J9" s="1"/>
      <c r="K9" s="1"/>
      <c r="L9" s="1">
        <f>SUM(H9:K9)</f>
        <v>0</v>
      </c>
      <c r="M9" s="1">
        <v>2</v>
      </c>
      <c r="N9" s="1">
        <v>9</v>
      </c>
      <c r="O9" s="1">
        <v>50</v>
      </c>
      <c r="P9" s="1">
        <v>40</v>
      </c>
      <c r="Q9" s="1">
        <v>10</v>
      </c>
      <c r="R9" s="1">
        <f>SUM(N9:Q9)</f>
        <v>109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06"/>
  <sheetViews>
    <sheetView tabSelected="1" workbookViewId="0">
      <selection activeCell="L66" sqref="L66"/>
    </sheetView>
  </sheetViews>
  <sheetFormatPr defaultRowHeight="16.5"/>
  <cols>
    <col min="1" max="1" width="23" style="5" customWidth="1"/>
    <col min="2" max="7" width="7.125" style="5" customWidth="1"/>
    <col min="8" max="8" width="7.125" style="8" customWidth="1"/>
    <col min="9" max="14" width="7.125" style="5" customWidth="1"/>
    <col min="15" max="15" width="7.125" style="8" customWidth="1"/>
    <col min="16" max="21" width="7.125" style="5" customWidth="1"/>
    <col min="22" max="22" width="7.125" style="8" customWidth="1"/>
    <col min="23" max="27" width="7.125" style="5" customWidth="1"/>
    <col min="28" max="28" width="9" style="5"/>
    <col min="29" max="29" width="9" style="8"/>
    <col min="30" max="256" width="9" style="5"/>
    <col min="257" max="257" width="23" style="5" customWidth="1"/>
    <col min="258" max="283" width="7.125" style="5" customWidth="1"/>
    <col min="284" max="512" width="9" style="5"/>
    <col min="513" max="513" width="23" style="5" customWidth="1"/>
    <col min="514" max="539" width="7.125" style="5" customWidth="1"/>
    <col min="540" max="768" width="9" style="5"/>
    <col min="769" max="769" width="23" style="5" customWidth="1"/>
    <col min="770" max="795" width="7.125" style="5" customWidth="1"/>
    <col min="796" max="1024" width="9" style="5"/>
    <col min="1025" max="1025" width="23" style="5" customWidth="1"/>
    <col min="1026" max="1051" width="7.125" style="5" customWidth="1"/>
    <col min="1052" max="1280" width="9" style="5"/>
    <col min="1281" max="1281" width="23" style="5" customWidth="1"/>
    <col min="1282" max="1307" width="7.125" style="5" customWidth="1"/>
    <col min="1308" max="1536" width="9" style="5"/>
    <col min="1537" max="1537" width="23" style="5" customWidth="1"/>
    <col min="1538" max="1563" width="7.125" style="5" customWidth="1"/>
    <col min="1564" max="1792" width="9" style="5"/>
    <col min="1793" max="1793" width="23" style="5" customWidth="1"/>
    <col min="1794" max="1819" width="7.125" style="5" customWidth="1"/>
    <col min="1820" max="2048" width="9" style="5"/>
    <col min="2049" max="2049" width="23" style="5" customWidth="1"/>
    <col min="2050" max="2075" width="7.125" style="5" customWidth="1"/>
    <col min="2076" max="2304" width="9" style="5"/>
    <col min="2305" max="2305" width="23" style="5" customWidth="1"/>
    <col min="2306" max="2331" width="7.125" style="5" customWidth="1"/>
    <col min="2332" max="2560" width="9" style="5"/>
    <col min="2561" max="2561" width="23" style="5" customWidth="1"/>
    <col min="2562" max="2587" width="7.125" style="5" customWidth="1"/>
    <col min="2588" max="2816" width="9" style="5"/>
    <col min="2817" max="2817" width="23" style="5" customWidth="1"/>
    <col min="2818" max="2843" width="7.125" style="5" customWidth="1"/>
    <col min="2844" max="3072" width="9" style="5"/>
    <col min="3073" max="3073" width="23" style="5" customWidth="1"/>
    <col min="3074" max="3099" width="7.125" style="5" customWidth="1"/>
    <col min="3100" max="3328" width="9" style="5"/>
    <col min="3329" max="3329" width="23" style="5" customWidth="1"/>
    <col min="3330" max="3355" width="7.125" style="5" customWidth="1"/>
    <col min="3356" max="3584" width="9" style="5"/>
    <col min="3585" max="3585" width="23" style="5" customWidth="1"/>
    <col min="3586" max="3611" width="7.125" style="5" customWidth="1"/>
    <col min="3612" max="3840" width="9" style="5"/>
    <col min="3841" max="3841" width="23" style="5" customWidth="1"/>
    <col min="3842" max="3867" width="7.125" style="5" customWidth="1"/>
    <col min="3868" max="4096" width="9" style="5"/>
    <col min="4097" max="4097" width="23" style="5" customWidth="1"/>
    <col min="4098" max="4123" width="7.125" style="5" customWidth="1"/>
    <col min="4124" max="4352" width="9" style="5"/>
    <col min="4353" max="4353" width="23" style="5" customWidth="1"/>
    <col min="4354" max="4379" width="7.125" style="5" customWidth="1"/>
    <col min="4380" max="4608" width="9" style="5"/>
    <col min="4609" max="4609" width="23" style="5" customWidth="1"/>
    <col min="4610" max="4635" width="7.125" style="5" customWidth="1"/>
    <col min="4636" max="4864" width="9" style="5"/>
    <col min="4865" max="4865" width="23" style="5" customWidth="1"/>
    <col min="4866" max="4891" width="7.125" style="5" customWidth="1"/>
    <col min="4892" max="5120" width="9" style="5"/>
    <col min="5121" max="5121" width="23" style="5" customWidth="1"/>
    <col min="5122" max="5147" width="7.125" style="5" customWidth="1"/>
    <col min="5148" max="5376" width="9" style="5"/>
    <col min="5377" max="5377" width="23" style="5" customWidth="1"/>
    <col min="5378" max="5403" width="7.125" style="5" customWidth="1"/>
    <col min="5404" max="5632" width="9" style="5"/>
    <col min="5633" max="5633" width="23" style="5" customWidth="1"/>
    <col min="5634" max="5659" width="7.125" style="5" customWidth="1"/>
    <col min="5660" max="5888" width="9" style="5"/>
    <col min="5889" max="5889" width="23" style="5" customWidth="1"/>
    <col min="5890" max="5915" width="7.125" style="5" customWidth="1"/>
    <col min="5916" max="6144" width="9" style="5"/>
    <col min="6145" max="6145" width="23" style="5" customWidth="1"/>
    <col min="6146" max="6171" width="7.125" style="5" customWidth="1"/>
    <col min="6172" max="6400" width="9" style="5"/>
    <col min="6401" max="6401" width="23" style="5" customWidth="1"/>
    <col min="6402" max="6427" width="7.125" style="5" customWidth="1"/>
    <col min="6428" max="6656" width="9" style="5"/>
    <col min="6657" max="6657" width="23" style="5" customWidth="1"/>
    <col min="6658" max="6683" width="7.125" style="5" customWidth="1"/>
    <col min="6684" max="6912" width="9" style="5"/>
    <col min="6913" max="6913" width="23" style="5" customWidth="1"/>
    <col min="6914" max="6939" width="7.125" style="5" customWidth="1"/>
    <col min="6940" max="7168" width="9" style="5"/>
    <col min="7169" max="7169" width="23" style="5" customWidth="1"/>
    <col min="7170" max="7195" width="7.125" style="5" customWidth="1"/>
    <col min="7196" max="7424" width="9" style="5"/>
    <col min="7425" max="7425" width="23" style="5" customWidth="1"/>
    <col min="7426" max="7451" width="7.125" style="5" customWidth="1"/>
    <col min="7452" max="7680" width="9" style="5"/>
    <col min="7681" max="7681" width="23" style="5" customWidth="1"/>
    <col min="7682" max="7707" width="7.125" style="5" customWidth="1"/>
    <col min="7708" max="7936" width="9" style="5"/>
    <col min="7937" max="7937" width="23" style="5" customWidth="1"/>
    <col min="7938" max="7963" width="7.125" style="5" customWidth="1"/>
    <col min="7964" max="8192" width="9" style="5"/>
    <col min="8193" max="8193" width="23" style="5" customWidth="1"/>
    <col min="8194" max="8219" width="7.125" style="5" customWidth="1"/>
    <col min="8220" max="8448" width="9" style="5"/>
    <col min="8449" max="8449" width="23" style="5" customWidth="1"/>
    <col min="8450" max="8475" width="7.125" style="5" customWidth="1"/>
    <col min="8476" max="8704" width="9" style="5"/>
    <col min="8705" max="8705" width="23" style="5" customWidth="1"/>
    <col min="8706" max="8731" width="7.125" style="5" customWidth="1"/>
    <col min="8732" max="8960" width="9" style="5"/>
    <col min="8961" max="8961" width="23" style="5" customWidth="1"/>
    <col min="8962" max="8987" width="7.125" style="5" customWidth="1"/>
    <col min="8988" max="9216" width="9" style="5"/>
    <col min="9217" max="9217" width="23" style="5" customWidth="1"/>
    <col min="9218" max="9243" width="7.125" style="5" customWidth="1"/>
    <col min="9244" max="9472" width="9" style="5"/>
    <col min="9473" max="9473" width="23" style="5" customWidth="1"/>
    <col min="9474" max="9499" width="7.125" style="5" customWidth="1"/>
    <col min="9500" max="9728" width="9" style="5"/>
    <col min="9729" max="9729" width="23" style="5" customWidth="1"/>
    <col min="9730" max="9755" width="7.125" style="5" customWidth="1"/>
    <col min="9756" max="9984" width="9" style="5"/>
    <col min="9985" max="9985" width="23" style="5" customWidth="1"/>
    <col min="9986" max="10011" width="7.125" style="5" customWidth="1"/>
    <col min="10012" max="10240" width="9" style="5"/>
    <col min="10241" max="10241" width="23" style="5" customWidth="1"/>
    <col min="10242" max="10267" width="7.125" style="5" customWidth="1"/>
    <col min="10268" max="10496" width="9" style="5"/>
    <col min="10497" max="10497" width="23" style="5" customWidth="1"/>
    <col min="10498" max="10523" width="7.125" style="5" customWidth="1"/>
    <col min="10524" max="10752" width="9" style="5"/>
    <col min="10753" max="10753" width="23" style="5" customWidth="1"/>
    <col min="10754" max="10779" width="7.125" style="5" customWidth="1"/>
    <col min="10780" max="11008" width="9" style="5"/>
    <col min="11009" max="11009" width="23" style="5" customWidth="1"/>
    <col min="11010" max="11035" width="7.125" style="5" customWidth="1"/>
    <col min="11036" max="11264" width="9" style="5"/>
    <col min="11265" max="11265" width="23" style="5" customWidth="1"/>
    <col min="11266" max="11291" width="7.125" style="5" customWidth="1"/>
    <col min="11292" max="11520" width="9" style="5"/>
    <col min="11521" max="11521" width="23" style="5" customWidth="1"/>
    <col min="11522" max="11547" width="7.125" style="5" customWidth="1"/>
    <col min="11548" max="11776" width="9" style="5"/>
    <col min="11777" max="11777" width="23" style="5" customWidth="1"/>
    <col min="11778" max="11803" width="7.125" style="5" customWidth="1"/>
    <col min="11804" max="12032" width="9" style="5"/>
    <col min="12033" max="12033" width="23" style="5" customWidth="1"/>
    <col min="12034" max="12059" width="7.125" style="5" customWidth="1"/>
    <col min="12060" max="12288" width="9" style="5"/>
    <col min="12289" max="12289" width="23" style="5" customWidth="1"/>
    <col min="12290" max="12315" width="7.125" style="5" customWidth="1"/>
    <col min="12316" max="12544" width="9" style="5"/>
    <col min="12545" max="12545" width="23" style="5" customWidth="1"/>
    <col min="12546" max="12571" width="7.125" style="5" customWidth="1"/>
    <col min="12572" max="12800" width="9" style="5"/>
    <col min="12801" max="12801" width="23" style="5" customWidth="1"/>
    <col min="12802" max="12827" width="7.125" style="5" customWidth="1"/>
    <col min="12828" max="13056" width="9" style="5"/>
    <col min="13057" max="13057" width="23" style="5" customWidth="1"/>
    <col min="13058" max="13083" width="7.125" style="5" customWidth="1"/>
    <col min="13084" max="13312" width="9" style="5"/>
    <col min="13313" max="13313" width="23" style="5" customWidth="1"/>
    <col min="13314" max="13339" width="7.125" style="5" customWidth="1"/>
    <col min="13340" max="13568" width="9" style="5"/>
    <col min="13569" max="13569" width="23" style="5" customWidth="1"/>
    <col min="13570" max="13595" width="7.125" style="5" customWidth="1"/>
    <col min="13596" max="13824" width="9" style="5"/>
    <col min="13825" max="13825" width="23" style="5" customWidth="1"/>
    <col min="13826" max="13851" width="7.125" style="5" customWidth="1"/>
    <col min="13852" max="14080" width="9" style="5"/>
    <col min="14081" max="14081" width="23" style="5" customWidth="1"/>
    <col min="14082" max="14107" width="7.125" style="5" customWidth="1"/>
    <col min="14108" max="14336" width="9" style="5"/>
    <col min="14337" max="14337" width="23" style="5" customWidth="1"/>
    <col min="14338" max="14363" width="7.125" style="5" customWidth="1"/>
    <col min="14364" max="14592" width="9" style="5"/>
    <col min="14593" max="14593" width="23" style="5" customWidth="1"/>
    <col min="14594" max="14619" width="7.125" style="5" customWidth="1"/>
    <col min="14620" max="14848" width="9" style="5"/>
    <col min="14849" max="14849" width="23" style="5" customWidth="1"/>
    <col min="14850" max="14875" width="7.125" style="5" customWidth="1"/>
    <col min="14876" max="15104" width="9" style="5"/>
    <col min="15105" max="15105" width="23" style="5" customWidth="1"/>
    <col min="15106" max="15131" width="7.125" style="5" customWidth="1"/>
    <col min="15132" max="15360" width="9" style="5"/>
    <col min="15361" max="15361" width="23" style="5" customWidth="1"/>
    <col min="15362" max="15387" width="7.125" style="5" customWidth="1"/>
    <col min="15388" max="15616" width="9" style="5"/>
    <col min="15617" max="15617" width="23" style="5" customWidth="1"/>
    <col min="15618" max="15643" width="7.125" style="5" customWidth="1"/>
    <col min="15644" max="15872" width="9" style="5"/>
    <col min="15873" max="15873" width="23" style="5" customWidth="1"/>
    <col min="15874" max="15899" width="7.125" style="5" customWidth="1"/>
    <col min="15900" max="16128" width="9" style="5"/>
    <col min="16129" max="16129" width="23" style="5" customWidth="1"/>
    <col min="16130" max="16155" width="7.125" style="5" customWidth="1"/>
    <col min="16156" max="16384" width="9" style="5"/>
  </cols>
  <sheetData>
    <row r="1" spans="1:29" ht="19.5">
      <c r="A1" s="7" t="s">
        <v>33</v>
      </c>
      <c r="K1" s="5" t="s">
        <v>34</v>
      </c>
    </row>
    <row r="3" spans="1:29" ht="17.25" thickBot="1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8" t="s">
        <v>21</v>
      </c>
      <c r="I3" s="5" t="s">
        <v>30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8" t="s">
        <v>21</v>
      </c>
      <c r="P3" s="5" t="s">
        <v>31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8" t="s">
        <v>21</v>
      </c>
      <c r="W3" s="5" t="s">
        <v>32</v>
      </c>
      <c r="X3" s="5" t="s">
        <v>16</v>
      </c>
      <c r="Y3" s="5" t="s">
        <v>17</v>
      </c>
      <c r="Z3" s="5" t="s">
        <v>18</v>
      </c>
      <c r="AA3" s="5" t="s">
        <v>19</v>
      </c>
      <c r="AB3" s="5" t="s">
        <v>20</v>
      </c>
      <c r="AC3" s="8" t="s">
        <v>21</v>
      </c>
    </row>
    <row r="4" spans="1:29" ht="31.5" customHeight="1" thickBot="1">
      <c r="A4" s="3" t="s">
        <v>35</v>
      </c>
      <c r="B4" s="5">
        <f>學校活動!N16</f>
        <v>2</v>
      </c>
      <c r="C4" s="5">
        <f>學校活動!H16</f>
        <v>41</v>
      </c>
      <c r="D4" s="5">
        <f>學校活動!B16</f>
        <v>22</v>
      </c>
      <c r="E4" s="5">
        <f>學校活動!N2</f>
        <v>46</v>
      </c>
      <c r="F4" s="5">
        <f>學校活動!H2</f>
        <v>58</v>
      </c>
      <c r="G4" s="5">
        <f>學校活動!B2</f>
        <v>46</v>
      </c>
      <c r="H4" s="8">
        <f t="shared" ref="H4:H14" ca="1" si="0">SUM(B4:Y4)</f>
        <v>78</v>
      </c>
      <c r="I4" s="5">
        <f>學校活動!O16</f>
        <v>12</v>
      </c>
      <c r="J4" s="5">
        <f>學校活動!I16</f>
        <v>52</v>
      </c>
      <c r="K4" s="5">
        <f>學校活動!C16</f>
        <v>62</v>
      </c>
      <c r="L4" s="5">
        <f>學校活動!O2</f>
        <v>45</v>
      </c>
      <c r="M4" s="5">
        <f>學校活動!I2</f>
        <v>37</v>
      </c>
      <c r="N4" s="5">
        <f>學校活動!C2</f>
        <v>55</v>
      </c>
      <c r="O4" s="8">
        <f t="shared" ref="O4:O14" ca="1" si="1">SUM(I4:T4)</f>
        <v>233</v>
      </c>
      <c r="P4" s="5">
        <f>學校活動!P16</f>
        <v>68</v>
      </c>
      <c r="Q4" s="5">
        <f>學校活動!J16</f>
        <v>22</v>
      </c>
      <c r="R4" s="5">
        <f>學校活動!D16</f>
        <v>40</v>
      </c>
      <c r="S4" s="5">
        <f>學校活動!P2</f>
        <v>23</v>
      </c>
      <c r="T4" s="5">
        <f>學校活動!J2</f>
        <v>25</v>
      </c>
      <c r="U4" s="5">
        <f>學校活動!D2</f>
        <v>6</v>
      </c>
      <c r="V4" s="8">
        <f t="shared" ref="V4:V14" ca="1" si="2">SUM(P4:AA4)</f>
        <v>182</v>
      </c>
      <c r="W4" s="5">
        <f>學校活動!Q16</f>
        <v>53</v>
      </c>
      <c r="X4" s="5">
        <f>學校活動!K16</f>
        <v>16</v>
      </c>
      <c r="Y4" s="5">
        <f>學校活動!E16</f>
        <v>18</v>
      </c>
      <c r="Z4" s="5">
        <f>學校活動!Q2</f>
        <v>31</v>
      </c>
      <c r="AA4" s="5">
        <f>學校活動!K2</f>
        <v>4</v>
      </c>
      <c r="AB4" s="5">
        <f>學校活動!E2</f>
        <v>4</v>
      </c>
      <c r="AC4" s="8">
        <f t="shared" ref="AC4:AC14" si="3">SUM(W4:AB4)</f>
        <v>126</v>
      </c>
    </row>
    <row r="5" spans="1:29" ht="50.25" thickBot="1">
      <c r="A5" s="4" t="s">
        <v>36</v>
      </c>
      <c r="B5" s="5">
        <f>學校活動!N17</f>
        <v>36</v>
      </c>
      <c r="C5" s="5">
        <f>學校活動!H17</f>
        <v>89</v>
      </c>
      <c r="D5" s="5">
        <f>學校活動!B17</f>
        <v>114</v>
      </c>
      <c r="E5" s="5">
        <f>學校活動!N3</f>
        <v>63</v>
      </c>
      <c r="F5" s="5">
        <f>學校活動!H3</f>
        <v>93</v>
      </c>
      <c r="G5" s="5">
        <f>學校活動!B3</f>
        <v>64</v>
      </c>
      <c r="H5" s="8">
        <f t="shared" ca="1" si="0"/>
        <v>215</v>
      </c>
      <c r="I5" s="5">
        <f>學校活動!O17</f>
        <v>55</v>
      </c>
      <c r="J5" s="5">
        <f>學校活動!I17</f>
        <v>20</v>
      </c>
      <c r="K5" s="5">
        <f>學校活動!C17</f>
        <v>19</v>
      </c>
      <c r="L5" s="5">
        <f>學校活動!O3</f>
        <v>36</v>
      </c>
      <c r="M5" s="5">
        <f>學校活動!I3</f>
        <v>19</v>
      </c>
      <c r="N5" s="5">
        <f>學校活動!C3</f>
        <v>46</v>
      </c>
      <c r="O5" s="8">
        <f t="shared" ca="1" si="1"/>
        <v>152</v>
      </c>
      <c r="P5" s="5">
        <f>學校活動!P17</f>
        <v>31</v>
      </c>
      <c r="Q5" s="5">
        <f>學校活動!J17</f>
        <v>11</v>
      </c>
      <c r="R5" s="5">
        <f>學校活動!D17</f>
        <v>8</v>
      </c>
      <c r="S5" s="5">
        <f>學校活動!P3</f>
        <v>27</v>
      </c>
      <c r="T5" s="5">
        <f>學校活動!J3</f>
        <v>3</v>
      </c>
      <c r="U5" s="5">
        <f>學校活動!D3</f>
        <v>1</v>
      </c>
      <c r="V5" s="8">
        <f t="shared" ca="1" si="2"/>
        <v>89</v>
      </c>
      <c r="W5" s="5">
        <f>學校活動!Q17</f>
        <v>12</v>
      </c>
      <c r="X5" s="5">
        <f>學校活動!K17</f>
        <v>8</v>
      </c>
      <c r="Y5" s="5">
        <f>學校活動!E17</f>
        <v>0</v>
      </c>
      <c r="Z5" s="5">
        <f>學校活動!Q3</f>
        <v>19</v>
      </c>
      <c r="AA5" s="5">
        <f>學校活動!K3</f>
        <v>9</v>
      </c>
      <c r="AB5" s="5">
        <f>學校活動!E3</f>
        <v>0</v>
      </c>
      <c r="AC5" s="8">
        <f t="shared" si="3"/>
        <v>48</v>
      </c>
    </row>
    <row r="6" spans="1:29" ht="37.5" customHeight="1" thickBot="1">
      <c r="A6" s="4" t="s">
        <v>37</v>
      </c>
      <c r="B6" s="5">
        <f>學校活動!N18</f>
        <v>71</v>
      </c>
      <c r="C6" s="5">
        <f>學校活動!H18</f>
        <v>116</v>
      </c>
      <c r="D6" s="5">
        <f>學校活動!B18</f>
        <v>130</v>
      </c>
      <c r="E6" s="5">
        <f>學校活動!N4</f>
        <v>104</v>
      </c>
      <c r="F6" s="5">
        <f>學校活動!H4</f>
        <v>121</v>
      </c>
      <c r="G6" s="5">
        <f>學校活動!B4</f>
        <v>93</v>
      </c>
      <c r="H6" s="8">
        <f t="shared" ca="1" si="0"/>
        <v>294</v>
      </c>
      <c r="I6" s="5">
        <f>學校活動!O18</f>
        <v>36</v>
      </c>
      <c r="J6" s="5">
        <f>學校活動!I18</f>
        <v>6</v>
      </c>
      <c r="K6" s="5">
        <f>學校活動!C18</f>
        <v>8</v>
      </c>
      <c r="L6" s="5">
        <f>學校活動!O4</f>
        <v>30</v>
      </c>
      <c r="M6" s="5">
        <f>學校活動!I4</f>
        <v>1</v>
      </c>
      <c r="N6" s="5">
        <f>學校活動!C4</f>
        <v>18</v>
      </c>
      <c r="O6" s="8">
        <f t="shared" ca="1" si="1"/>
        <v>83</v>
      </c>
      <c r="P6" s="5">
        <f>學校活動!P18</f>
        <v>27</v>
      </c>
      <c r="Q6" s="5">
        <f>學校活動!J18</f>
        <v>4</v>
      </c>
      <c r="R6" s="5">
        <f>學校活動!D18</f>
        <v>3</v>
      </c>
      <c r="S6" s="5">
        <f>學校活動!P4</f>
        <v>1</v>
      </c>
      <c r="T6" s="5">
        <f>學校活動!J4</f>
        <v>2</v>
      </c>
      <c r="U6" s="5">
        <f>學校活動!D4</f>
        <v>0</v>
      </c>
      <c r="V6" s="8">
        <f t="shared" ca="1" si="2"/>
        <v>37</v>
      </c>
      <c r="W6" s="5">
        <f>學校活動!Q18</f>
        <v>1</v>
      </c>
      <c r="X6" s="5">
        <f>學校活動!K18</f>
        <v>0</v>
      </c>
      <c r="Y6" s="5">
        <f>學校活動!E18</f>
        <v>2</v>
      </c>
      <c r="Z6" s="5">
        <f>學校活動!Q4</f>
        <v>10</v>
      </c>
      <c r="AA6" s="5">
        <f>學校活動!K4</f>
        <v>0</v>
      </c>
      <c r="AB6" s="5">
        <f>學校活動!E4</f>
        <v>0</v>
      </c>
      <c r="AC6" s="8">
        <f t="shared" si="3"/>
        <v>13</v>
      </c>
    </row>
    <row r="7" spans="1:29" ht="83.25" thickBot="1">
      <c r="A7" s="4" t="s">
        <v>38</v>
      </c>
      <c r="B7" s="5">
        <f>學校活動!N19</f>
        <v>30</v>
      </c>
      <c r="C7" s="5">
        <f>學校活動!H19</f>
        <v>93</v>
      </c>
      <c r="D7" s="5">
        <f>學校活動!B19</f>
        <v>54</v>
      </c>
      <c r="E7" s="5">
        <f>學校活動!N5</f>
        <v>46</v>
      </c>
      <c r="F7" s="5">
        <f>學校活動!H5</f>
        <v>83</v>
      </c>
      <c r="G7" s="5">
        <f>學校活動!B5</f>
        <v>77</v>
      </c>
      <c r="H7" s="8">
        <f t="shared" ca="1" si="0"/>
        <v>160</v>
      </c>
      <c r="I7" s="5">
        <f>學校活動!O19</f>
        <v>22</v>
      </c>
      <c r="J7" s="5">
        <f>學校活動!I19</f>
        <v>14</v>
      </c>
      <c r="K7" s="5">
        <f>學校活動!C19</f>
        <v>47</v>
      </c>
      <c r="L7" s="5">
        <f>學校活動!O5</f>
        <v>37</v>
      </c>
      <c r="M7" s="5">
        <f>學校活動!I5</f>
        <v>16</v>
      </c>
      <c r="N7" s="5">
        <f>學校活動!C5</f>
        <v>32</v>
      </c>
      <c r="O7" s="8">
        <f t="shared" ca="1" si="1"/>
        <v>150</v>
      </c>
      <c r="P7" s="5">
        <f>學校活動!P19</f>
        <v>38</v>
      </c>
      <c r="Q7" s="5">
        <f>學校活動!J19</f>
        <v>10</v>
      </c>
      <c r="R7" s="5">
        <f>學校活動!D19</f>
        <v>36</v>
      </c>
      <c r="S7" s="5">
        <f>學校活動!P5</f>
        <v>9</v>
      </c>
      <c r="T7" s="5">
        <f>學校活動!J5</f>
        <v>14</v>
      </c>
      <c r="U7" s="5">
        <f>學校活動!D5</f>
        <v>2</v>
      </c>
      <c r="V7" s="8">
        <f t="shared" ca="1" si="2"/>
        <v>118</v>
      </c>
      <c r="W7" s="5">
        <f>學校活動!Q19</f>
        <v>48</v>
      </c>
      <c r="X7" s="5">
        <f>學校活動!K19</f>
        <v>11</v>
      </c>
      <c r="Y7" s="5">
        <f>學校活動!E19</f>
        <v>6</v>
      </c>
      <c r="Z7" s="5">
        <f>學校活動!Q5</f>
        <v>53</v>
      </c>
      <c r="AA7" s="5">
        <f>學校活動!K5</f>
        <v>11</v>
      </c>
      <c r="AB7" s="5">
        <f>學校活動!E5</f>
        <v>0</v>
      </c>
      <c r="AC7" s="8">
        <f t="shared" si="3"/>
        <v>129</v>
      </c>
    </row>
    <row r="8" spans="1:29" ht="17.25" thickBot="1">
      <c r="A8" s="4" t="s">
        <v>39</v>
      </c>
      <c r="B8" s="5">
        <f>學校活動!N20</f>
        <v>11</v>
      </c>
      <c r="C8" s="5">
        <f>學校活動!H20</f>
        <v>78</v>
      </c>
      <c r="D8" s="5">
        <f>學校活動!B20</f>
        <v>55</v>
      </c>
      <c r="E8" s="5">
        <f>學校活動!N6</f>
        <v>33</v>
      </c>
      <c r="F8" s="5">
        <f>學校活動!H6</f>
        <v>67</v>
      </c>
      <c r="G8" s="5">
        <f>學校活動!B6</f>
        <v>50</v>
      </c>
      <c r="H8" s="8">
        <f t="shared" ca="1" si="0"/>
        <v>132</v>
      </c>
      <c r="I8" s="5">
        <f>學校活動!O20</f>
        <v>30</v>
      </c>
      <c r="J8" s="5">
        <f>學校活動!I20</f>
        <v>13</v>
      </c>
      <c r="K8" s="5">
        <f>學校活動!C20</f>
        <v>37</v>
      </c>
      <c r="L8" s="5">
        <f>學校活動!O6</f>
        <v>36</v>
      </c>
      <c r="M8" s="5">
        <f>學校活動!I6</f>
        <v>34</v>
      </c>
      <c r="N8" s="5">
        <f>學校活動!C6</f>
        <v>49</v>
      </c>
      <c r="O8" s="8">
        <f t="shared" ca="1" si="1"/>
        <v>164</v>
      </c>
      <c r="P8" s="5">
        <f>學校活動!P20</f>
        <v>51</v>
      </c>
      <c r="Q8" s="5">
        <f>學校活動!J20</f>
        <v>6</v>
      </c>
      <c r="R8" s="5">
        <f>學校活動!D20</f>
        <v>43</v>
      </c>
      <c r="S8" s="5">
        <f>學校活動!P6</f>
        <v>42</v>
      </c>
      <c r="T8" s="5">
        <f>學校活動!J6</f>
        <v>14</v>
      </c>
      <c r="U8" s="5">
        <f>學校活動!D6</f>
        <v>6</v>
      </c>
      <c r="V8" s="8">
        <f t="shared" ca="1" si="2"/>
        <v>165</v>
      </c>
      <c r="W8" s="5">
        <f>學校活動!Q20</f>
        <v>44</v>
      </c>
      <c r="X8" s="5">
        <f>學校活動!K20</f>
        <v>30</v>
      </c>
      <c r="Y8" s="5">
        <f>學校活動!E20</f>
        <v>8</v>
      </c>
      <c r="Z8" s="5">
        <f>學校活動!Q6</f>
        <v>34</v>
      </c>
      <c r="AA8" s="5">
        <f>學校活動!K6</f>
        <v>9</v>
      </c>
      <c r="AB8" s="5">
        <f>學校活動!E6</f>
        <v>2</v>
      </c>
      <c r="AC8" s="8">
        <f t="shared" si="3"/>
        <v>127</v>
      </c>
    </row>
    <row r="9" spans="1:29" ht="30.75" customHeight="1" thickBot="1">
      <c r="A9" s="4" t="s">
        <v>40</v>
      </c>
      <c r="B9" s="5">
        <f>學校活動!N21</f>
        <v>5</v>
      </c>
      <c r="C9" s="5">
        <f>學校活動!H21</f>
        <v>35</v>
      </c>
      <c r="D9" s="5">
        <f>學校活動!B21</f>
        <v>48</v>
      </c>
      <c r="E9" s="5">
        <f>學校活動!N7</f>
        <v>40</v>
      </c>
      <c r="F9" s="5">
        <f>學校活動!H7</f>
        <v>68</v>
      </c>
      <c r="G9" s="5">
        <f>學校活動!B7</f>
        <v>54</v>
      </c>
      <c r="H9" s="8">
        <f t="shared" ca="1" si="0"/>
        <v>93</v>
      </c>
      <c r="I9" s="5">
        <f>學校活動!O21</f>
        <v>15</v>
      </c>
      <c r="J9" s="5">
        <f>學校活動!I21</f>
        <v>55</v>
      </c>
      <c r="K9" s="5">
        <f>學校活動!C21</f>
        <v>50</v>
      </c>
      <c r="L9" s="5">
        <f>學校活動!O7</f>
        <v>24</v>
      </c>
      <c r="M9" s="5">
        <f>學校活動!I7</f>
        <v>26</v>
      </c>
      <c r="N9" s="5">
        <f>學校活動!C7</f>
        <v>39</v>
      </c>
      <c r="O9" s="8">
        <f t="shared" ca="1" si="1"/>
        <v>188</v>
      </c>
      <c r="P9" s="5">
        <f>學校活動!P21</f>
        <v>45</v>
      </c>
      <c r="Q9" s="5">
        <f>學校活動!J21</f>
        <v>17</v>
      </c>
      <c r="R9" s="5">
        <f>學校活動!D21</f>
        <v>35</v>
      </c>
      <c r="S9" s="5">
        <f>學校活動!P7</f>
        <v>32</v>
      </c>
      <c r="T9" s="5">
        <f>學校活動!J7</f>
        <v>18</v>
      </c>
      <c r="U9" s="5">
        <f>學校活動!D7</f>
        <v>18</v>
      </c>
      <c r="V9" s="8">
        <f t="shared" ca="1" si="2"/>
        <v>159</v>
      </c>
      <c r="W9" s="5">
        <f>學校活動!Q21</f>
        <v>71</v>
      </c>
      <c r="X9" s="5">
        <f>學校活動!K21</f>
        <v>21</v>
      </c>
      <c r="Y9" s="5">
        <f>學校活動!E21</f>
        <v>9</v>
      </c>
      <c r="Z9" s="5">
        <f>學校活動!Q7</f>
        <v>49</v>
      </c>
      <c r="AA9" s="5">
        <f>學校活動!K7</f>
        <v>12</v>
      </c>
      <c r="AB9" s="5">
        <f>學校活動!E7</f>
        <v>0</v>
      </c>
      <c r="AC9" s="8">
        <f t="shared" si="3"/>
        <v>162</v>
      </c>
    </row>
    <row r="10" spans="1:29" ht="30.75" customHeight="1" thickBot="1">
      <c r="A10" s="4" t="s">
        <v>41</v>
      </c>
      <c r="B10" s="5">
        <f>學校活動!N22</f>
        <v>26</v>
      </c>
      <c r="C10" s="5">
        <f>學校活動!H22</f>
        <v>59</v>
      </c>
      <c r="D10" s="5">
        <f>學校活動!B22</f>
        <v>64</v>
      </c>
      <c r="E10" s="5">
        <f>學校活動!N8</f>
        <v>65</v>
      </c>
      <c r="F10" s="5">
        <f>學校活動!H8</f>
        <v>27</v>
      </c>
      <c r="G10" s="5">
        <f>學校活動!B8</f>
        <v>21</v>
      </c>
      <c r="H10" s="8">
        <f t="shared" ca="1" si="0"/>
        <v>141</v>
      </c>
      <c r="I10" s="5">
        <f>學校活動!O22</f>
        <v>26</v>
      </c>
      <c r="J10" s="5">
        <f>學校活動!I22</f>
        <v>36</v>
      </c>
      <c r="K10" s="5">
        <f>學校活動!C22</f>
        <v>25</v>
      </c>
      <c r="L10" s="5">
        <f>學校活動!O8</f>
        <v>28</v>
      </c>
      <c r="M10" s="5">
        <f>學校活動!I8</f>
        <v>18</v>
      </c>
      <c r="N10" s="5">
        <f>學校活動!C8</f>
        <v>1</v>
      </c>
      <c r="O10" s="8">
        <f t="shared" ca="1" si="1"/>
        <v>136</v>
      </c>
      <c r="P10" s="5">
        <f>學校活動!P22</f>
        <v>50</v>
      </c>
      <c r="Q10" s="5">
        <f>學校活動!J22</f>
        <v>19</v>
      </c>
      <c r="R10" s="5">
        <f>學校活動!D22</f>
        <v>35</v>
      </c>
      <c r="S10" s="5">
        <f>學校活動!P8</f>
        <v>19</v>
      </c>
      <c r="T10" s="5">
        <f>學校活動!J8</f>
        <v>3</v>
      </c>
      <c r="U10" s="5">
        <f>學校活動!D8</f>
        <v>0</v>
      </c>
      <c r="V10" s="8">
        <f t="shared" ca="1" si="2"/>
        <v>126</v>
      </c>
      <c r="W10" s="5">
        <f>學校活動!Q22</f>
        <v>37</v>
      </c>
      <c r="X10" s="5">
        <f>學校活動!K22</f>
        <v>17</v>
      </c>
      <c r="Y10" s="5">
        <f>學校活動!E22</f>
        <v>17</v>
      </c>
      <c r="Z10" s="5">
        <f>學校活動!Q8</f>
        <v>33</v>
      </c>
      <c r="AA10" s="5">
        <f>學校活動!K8</f>
        <v>0</v>
      </c>
      <c r="AB10" s="5">
        <f>學校活動!E8</f>
        <v>0</v>
      </c>
      <c r="AC10" s="8">
        <f t="shared" si="3"/>
        <v>104</v>
      </c>
    </row>
    <row r="11" spans="1:29" ht="33.75" thickBot="1">
      <c r="A11" s="4" t="s">
        <v>42</v>
      </c>
      <c r="B11" s="5">
        <f>學校活動!N23</f>
        <v>32</v>
      </c>
      <c r="C11" s="5">
        <f>學校活動!H23</f>
        <v>69</v>
      </c>
      <c r="D11" s="5">
        <f>學校活動!B23</f>
        <v>102</v>
      </c>
      <c r="E11" s="5">
        <f>學校活動!N9</f>
        <v>80</v>
      </c>
      <c r="F11" s="5">
        <f>學校活動!H9</f>
        <v>93</v>
      </c>
      <c r="G11" s="5">
        <f>學校活動!B9</f>
        <v>32</v>
      </c>
      <c r="H11" s="8">
        <f t="shared" ca="1" si="0"/>
        <v>193</v>
      </c>
      <c r="I11" s="5">
        <f>學校活動!O23</f>
        <v>49</v>
      </c>
      <c r="J11" s="5">
        <f>學校活動!I23</f>
        <v>33</v>
      </c>
      <c r="K11" s="5">
        <f>學校活動!C23</f>
        <v>32</v>
      </c>
      <c r="L11" s="5">
        <f>學校活動!O9</f>
        <v>23</v>
      </c>
      <c r="M11" s="5">
        <f>學校活動!I9</f>
        <v>12</v>
      </c>
      <c r="N11" s="5">
        <f>學校活動!C9</f>
        <v>44</v>
      </c>
      <c r="O11" s="8">
        <f t="shared" ca="1" si="1"/>
        <v>162</v>
      </c>
      <c r="P11" s="5">
        <f>學校活動!P23</f>
        <v>44</v>
      </c>
      <c r="Q11" s="5">
        <f>學校活動!J23</f>
        <v>9</v>
      </c>
      <c r="R11" s="5">
        <f>學校活動!D23</f>
        <v>6</v>
      </c>
      <c r="S11" s="5">
        <f>學校活動!P9</f>
        <v>22</v>
      </c>
      <c r="T11" s="5">
        <f>學校活動!J9</f>
        <v>13</v>
      </c>
      <c r="U11" s="5">
        <f>學校活動!D9</f>
        <v>13</v>
      </c>
      <c r="V11" s="8">
        <f t="shared" ca="1" si="2"/>
        <v>100</v>
      </c>
      <c r="W11" s="5">
        <f>學校活動!Q23</f>
        <v>8</v>
      </c>
      <c r="X11" s="5">
        <f>學校活動!K23</f>
        <v>20</v>
      </c>
      <c r="Y11" s="5">
        <f>學校活動!E23</f>
        <v>2</v>
      </c>
      <c r="Z11" s="5">
        <f>學校活動!Q9</f>
        <v>20</v>
      </c>
      <c r="AA11" s="5">
        <f>學校活動!K9</f>
        <v>6</v>
      </c>
      <c r="AB11" s="5">
        <f>學校活動!E9</f>
        <v>0</v>
      </c>
      <c r="AC11" s="8">
        <f t="shared" si="3"/>
        <v>56</v>
      </c>
    </row>
    <row r="12" spans="1:29" ht="33.75" thickBot="1">
      <c r="A12" s="4" t="s">
        <v>43</v>
      </c>
      <c r="B12" s="5">
        <f>學校活動!N24</f>
        <v>9</v>
      </c>
      <c r="C12" s="5">
        <f>學校活動!H24</f>
        <v>38</v>
      </c>
      <c r="D12" s="5">
        <f>學校活動!B24</f>
        <v>54</v>
      </c>
      <c r="E12" s="5">
        <f>學校活動!N10</f>
        <v>44</v>
      </c>
      <c r="F12" s="5">
        <f>學校活動!H10</f>
        <v>52</v>
      </c>
      <c r="G12" s="5">
        <f>學校活動!B10</f>
        <v>0</v>
      </c>
      <c r="H12" s="8">
        <f t="shared" ca="1" si="0"/>
        <v>101</v>
      </c>
      <c r="I12" s="5">
        <f>學校活動!O24</f>
        <v>43</v>
      </c>
      <c r="J12" s="5">
        <f>學校活動!I24</f>
        <v>53</v>
      </c>
      <c r="K12" s="5">
        <f>學校活動!C24</f>
        <v>54</v>
      </c>
      <c r="L12" s="5">
        <f>學校活動!O10</f>
        <v>51</v>
      </c>
      <c r="M12" s="5">
        <f>學校活動!I10</f>
        <v>11</v>
      </c>
      <c r="N12" s="5">
        <f>學校活動!C10</f>
        <v>0</v>
      </c>
      <c r="O12" s="8">
        <f t="shared" ca="1" si="1"/>
        <v>218</v>
      </c>
      <c r="P12" s="5">
        <f>學校活動!P24</f>
        <v>64</v>
      </c>
      <c r="Q12" s="5">
        <f>學校活動!J24</f>
        <v>13</v>
      </c>
      <c r="R12" s="5">
        <f>學校活動!D24</f>
        <v>27</v>
      </c>
      <c r="S12" s="5">
        <f>學校活動!P10</f>
        <v>20</v>
      </c>
      <c r="T12" s="5">
        <f>學校活動!J10</f>
        <v>6</v>
      </c>
      <c r="U12" s="5">
        <f>學校活動!D10</f>
        <v>0</v>
      </c>
      <c r="V12" s="8">
        <f t="shared" ca="1" si="2"/>
        <v>133</v>
      </c>
      <c r="W12" s="5">
        <f>學校活動!Q24</f>
        <v>17</v>
      </c>
      <c r="X12" s="5">
        <f>學校活動!K24</f>
        <v>23</v>
      </c>
      <c r="Y12" s="5">
        <f>學校活動!E24</f>
        <v>8</v>
      </c>
      <c r="Z12" s="5">
        <f>學校活動!Q10</f>
        <v>6</v>
      </c>
      <c r="AA12" s="5">
        <f>學校活動!K10</f>
        <v>3</v>
      </c>
      <c r="AB12" s="5">
        <f>學校活動!E10</f>
        <v>0</v>
      </c>
      <c r="AC12" s="8">
        <f t="shared" si="3"/>
        <v>57</v>
      </c>
    </row>
    <row r="13" spans="1:29" ht="45.75" thickBot="1">
      <c r="A13" s="4" t="s">
        <v>44</v>
      </c>
      <c r="B13" s="5">
        <f>學校活動!N25</f>
        <v>10</v>
      </c>
      <c r="C13" s="5">
        <f>學校活動!H25</f>
        <v>67</v>
      </c>
      <c r="D13" s="5">
        <f>學校活動!B25</f>
        <v>38</v>
      </c>
      <c r="E13" s="5">
        <f>學校活動!N11</f>
        <v>52</v>
      </c>
      <c r="F13" s="5">
        <f>學校活動!H11</f>
        <v>91</v>
      </c>
      <c r="G13" s="5">
        <f>學校活動!B11</f>
        <v>45</v>
      </c>
      <c r="H13" s="8">
        <f t="shared" ca="1" si="0"/>
        <v>112</v>
      </c>
      <c r="I13" s="5">
        <f>學校活動!O25</f>
        <v>42</v>
      </c>
      <c r="J13" s="5">
        <f>學校活動!I25</f>
        <v>24</v>
      </c>
      <c r="K13" s="5">
        <f>學校活動!C25</f>
        <v>52</v>
      </c>
      <c r="L13" s="5">
        <f>學校活動!O11</f>
        <v>41</v>
      </c>
      <c r="M13" s="5">
        <f>學校活動!I11</f>
        <v>15</v>
      </c>
      <c r="N13" s="5">
        <f>學校活動!C11</f>
        <v>34</v>
      </c>
      <c r="O13" s="8">
        <f t="shared" ca="1" si="1"/>
        <v>189</v>
      </c>
      <c r="P13" s="5">
        <f>學校活動!P25</f>
        <v>60</v>
      </c>
      <c r="Q13" s="5">
        <f>學校活動!J25</f>
        <v>17</v>
      </c>
      <c r="R13" s="5">
        <f>學校活動!D25</f>
        <v>43</v>
      </c>
      <c r="S13" s="5">
        <f>學校活動!P11</f>
        <v>29</v>
      </c>
      <c r="T13" s="5">
        <f>學校活動!J11</f>
        <v>15</v>
      </c>
      <c r="U13" s="5">
        <f>學校活動!D11</f>
        <v>10</v>
      </c>
      <c r="V13" s="8">
        <f t="shared" ca="1" si="2"/>
        <v>167</v>
      </c>
      <c r="W13" s="5">
        <f>學校活動!Q25</f>
        <v>22</v>
      </c>
      <c r="X13" s="5">
        <f>學校活動!K25</f>
        <v>16</v>
      </c>
      <c r="Y13" s="5">
        <f>學校活動!E25</f>
        <v>7</v>
      </c>
      <c r="Z13" s="5">
        <f>學校活動!Q11</f>
        <v>23</v>
      </c>
      <c r="AA13" s="5">
        <f>學校活動!K11</f>
        <v>3</v>
      </c>
      <c r="AB13" s="5">
        <f>學校活動!E11</f>
        <v>0</v>
      </c>
      <c r="AC13" s="8">
        <f t="shared" si="3"/>
        <v>71</v>
      </c>
    </row>
    <row r="14" spans="1:29" ht="17.25" thickBot="1">
      <c r="A14" s="4" t="s">
        <v>45</v>
      </c>
      <c r="B14" s="5">
        <f>學校活動!N26</f>
        <v>33</v>
      </c>
      <c r="C14" s="5">
        <f>學校活動!H26</f>
        <v>84</v>
      </c>
      <c r="D14" s="5">
        <f>學校活動!B26</f>
        <v>62</v>
      </c>
      <c r="E14" s="5">
        <f>學校活動!N12</f>
        <v>37</v>
      </c>
      <c r="F14" s="5">
        <f>學校活動!H12</f>
        <v>81</v>
      </c>
      <c r="G14" s="5">
        <f>學校活動!B12</f>
        <v>34</v>
      </c>
      <c r="H14" s="8">
        <f t="shared" ca="1" si="0"/>
        <v>169</v>
      </c>
      <c r="I14" s="5">
        <f>學校活動!O26</f>
        <v>11</v>
      </c>
      <c r="J14" s="5">
        <f>學校活動!I26</f>
        <v>18</v>
      </c>
      <c r="K14" s="5">
        <f>學校活動!C26</f>
        <v>35</v>
      </c>
      <c r="L14" s="5">
        <f>學校活動!O12</f>
        <v>39</v>
      </c>
      <c r="M14" s="5">
        <f>學校活動!I12</f>
        <v>20</v>
      </c>
      <c r="N14" s="5">
        <f>學校活動!C12</f>
        <v>22</v>
      </c>
      <c r="O14" s="8">
        <f t="shared" ca="1" si="1"/>
        <v>138</v>
      </c>
      <c r="P14" s="5">
        <f>學校活動!P26</f>
        <v>41</v>
      </c>
      <c r="Q14" s="5">
        <f>學校活動!J26</f>
        <v>12</v>
      </c>
      <c r="R14" s="5">
        <f>學校活動!D26</f>
        <v>10</v>
      </c>
      <c r="S14" s="5">
        <f>學校活動!P12</f>
        <v>16</v>
      </c>
      <c r="T14" s="5">
        <f>學校活動!J12</f>
        <v>15</v>
      </c>
      <c r="U14" s="5">
        <f>學校活動!D12</f>
        <v>12</v>
      </c>
      <c r="V14" s="8">
        <f t="shared" ca="1" si="2"/>
        <v>102</v>
      </c>
      <c r="W14" s="5">
        <f>學校活動!Q26</f>
        <v>21</v>
      </c>
      <c r="X14" s="5">
        <f>學校活動!K26</f>
        <v>15</v>
      </c>
      <c r="Y14" s="5">
        <f>學校活動!E26</f>
        <v>11</v>
      </c>
      <c r="Z14" s="5">
        <f>學校活動!Q12</f>
        <v>28</v>
      </c>
      <c r="AA14" s="5">
        <f>學校活動!K12</f>
        <v>8</v>
      </c>
      <c r="AB14" s="5">
        <f>學校活動!E12</f>
        <v>0</v>
      </c>
      <c r="AC14" s="8">
        <f t="shared" si="3"/>
        <v>83</v>
      </c>
    </row>
    <row r="15" spans="1:29">
      <c r="A15" s="6"/>
    </row>
    <row r="16" spans="1:29">
      <c r="H16" s="5"/>
    </row>
    <row r="17" spans="1:10" ht="17.25" thickBot="1">
      <c r="B17" s="5" t="s">
        <v>25</v>
      </c>
      <c r="C17" s="13" t="s">
        <v>77</v>
      </c>
      <c r="D17" s="5" t="s">
        <v>22</v>
      </c>
      <c r="E17" s="13" t="s">
        <v>26</v>
      </c>
      <c r="F17" s="5" t="s">
        <v>23</v>
      </c>
      <c r="G17" s="13" t="s">
        <v>26</v>
      </c>
      <c r="H17" s="5" t="s">
        <v>24</v>
      </c>
      <c r="I17" s="13" t="s">
        <v>26</v>
      </c>
      <c r="J17" s="5" t="s">
        <v>21</v>
      </c>
    </row>
    <row r="18" spans="1:10" ht="17.25" thickBot="1">
      <c r="A18" s="3" t="s">
        <v>35</v>
      </c>
      <c r="B18" s="5">
        <v>78</v>
      </c>
      <c r="C18" s="14">
        <f>(B18/J18)*100</f>
        <v>12.60096930533118</v>
      </c>
      <c r="D18" s="9">
        <v>233</v>
      </c>
      <c r="E18" s="14">
        <f>(D18/J18)*100</f>
        <v>37.641357027463648</v>
      </c>
      <c r="F18" s="9">
        <v>182</v>
      </c>
      <c r="G18" s="14">
        <f>(F18/J18)*100</f>
        <v>29.402261712439419</v>
      </c>
      <c r="H18" s="9">
        <v>126</v>
      </c>
      <c r="I18" s="14">
        <f>(H18/J18)*100</f>
        <v>20.355411954765749</v>
      </c>
      <c r="J18" s="9">
        <f>B18+D18+F18+H18</f>
        <v>619</v>
      </c>
    </row>
    <row r="19" spans="1:10" ht="50.25" thickBot="1">
      <c r="A19" s="4" t="s">
        <v>36</v>
      </c>
      <c r="B19" s="9">
        <v>215</v>
      </c>
      <c r="C19" s="14">
        <f t="shared" ref="C19:C68" si="4">(B19/J19)*100</f>
        <v>42.658730158730158</v>
      </c>
      <c r="D19" s="9">
        <v>152</v>
      </c>
      <c r="E19" s="14">
        <f t="shared" ref="E19:E68" si="5">(D19/J19)*100</f>
        <v>30.158730158730158</v>
      </c>
      <c r="F19" s="9">
        <v>89</v>
      </c>
      <c r="G19" s="14">
        <f t="shared" ref="G19:G68" si="6">(F19/J19)*100</f>
        <v>17.658730158730158</v>
      </c>
      <c r="H19" s="9">
        <v>48</v>
      </c>
      <c r="I19" s="14">
        <f t="shared" ref="I19:I68" si="7">(H19/J19)*100</f>
        <v>9.5238095238095237</v>
      </c>
      <c r="J19" s="9">
        <f t="shared" ref="J19:J55" si="8">B19+D19+F19+H19</f>
        <v>504</v>
      </c>
    </row>
    <row r="20" spans="1:10" ht="17.25" thickBot="1">
      <c r="A20" s="4" t="s">
        <v>37</v>
      </c>
      <c r="B20" s="9">
        <v>294</v>
      </c>
      <c r="C20" s="14">
        <f t="shared" si="4"/>
        <v>68.852459016393439</v>
      </c>
      <c r="D20" s="9">
        <v>83</v>
      </c>
      <c r="E20" s="14">
        <f t="shared" si="5"/>
        <v>19.437939110070257</v>
      </c>
      <c r="F20" s="9">
        <v>37</v>
      </c>
      <c r="G20" s="14">
        <f t="shared" si="6"/>
        <v>8.6651053864168617</v>
      </c>
      <c r="H20" s="9">
        <v>13</v>
      </c>
      <c r="I20" s="14">
        <f t="shared" si="7"/>
        <v>3.0444964871194378</v>
      </c>
      <c r="J20" s="9">
        <f t="shared" si="8"/>
        <v>427</v>
      </c>
    </row>
    <row r="21" spans="1:10" ht="83.25" thickBot="1">
      <c r="A21" s="4" t="s">
        <v>38</v>
      </c>
      <c r="B21" s="9">
        <v>160</v>
      </c>
      <c r="C21" s="14">
        <f t="shared" si="4"/>
        <v>28.725314183123878</v>
      </c>
      <c r="D21" s="9">
        <v>150</v>
      </c>
      <c r="E21" s="14">
        <f t="shared" si="5"/>
        <v>26.929982046678635</v>
      </c>
      <c r="F21" s="9">
        <v>118</v>
      </c>
      <c r="G21" s="14">
        <f t="shared" si="6"/>
        <v>21.184919210053859</v>
      </c>
      <c r="H21" s="9">
        <v>129</v>
      </c>
      <c r="I21" s="14">
        <f t="shared" si="7"/>
        <v>23.159784560143628</v>
      </c>
      <c r="J21" s="9">
        <f t="shared" si="8"/>
        <v>557</v>
      </c>
    </row>
    <row r="22" spans="1:10" ht="17.25" thickBot="1">
      <c r="A22" s="4" t="s">
        <v>39</v>
      </c>
      <c r="B22" s="9">
        <v>132</v>
      </c>
      <c r="C22" s="14">
        <f t="shared" si="4"/>
        <v>22.448979591836736</v>
      </c>
      <c r="D22" s="9">
        <v>164</v>
      </c>
      <c r="E22" s="14">
        <f t="shared" si="5"/>
        <v>27.89115646258503</v>
      </c>
      <c r="F22" s="9">
        <v>165</v>
      </c>
      <c r="G22" s="14">
        <f t="shared" si="6"/>
        <v>28.061224489795915</v>
      </c>
      <c r="H22" s="9">
        <v>127</v>
      </c>
      <c r="I22" s="14">
        <f t="shared" si="7"/>
        <v>21.598639455782312</v>
      </c>
      <c r="J22" s="9">
        <f t="shared" si="8"/>
        <v>588</v>
      </c>
    </row>
    <row r="23" spans="1:10" ht="33.75" thickBot="1">
      <c r="A23" s="4" t="s">
        <v>40</v>
      </c>
      <c r="B23" s="9">
        <v>93</v>
      </c>
      <c r="C23" s="14">
        <f t="shared" si="4"/>
        <v>15.448504983388705</v>
      </c>
      <c r="D23" s="9">
        <v>188</v>
      </c>
      <c r="E23" s="14">
        <f t="shared" si="5"/>
        <v>31.229235880398669</v>
      </c>
      <c r="F23" s="9">
        <v>159</v>
      </c>
      <c r="G23" s="14">
        <f t="shared" si="6"/>
        <v>26.411960132890368</v>
      </c>
      <c r="H23" s="9">
        <v>162</v>
      </c>
      <c r="I23" s="14">
        <f t="shared" si="7"/>
        <v>26.910299003322258</v>
      </c>
      <c r="J23" s="9">
        <f t="shared" si="8"/>
        <v>602</v>
      </c>
    </row>
    <row r="24" spans="1:10" ht="17.25" thickBot="1">
      <c r="A24" s="4" t="s">
        <v>41</v>
      </c>
      <c r="B24" s="9">
        <v>141</v>
      </c>
      <c r="C24" s="14">
        <f t="shared" si="4"/>
        <v>27.810650887573964</v>
      </c>
      <c r="D24" s="9">
        <v>136</v>
      </c>
      <c r="E24" s="14">
        <f t="shared" si="5"/>
        <v>26.824457593688361</v>
      </c>
      <c r="F24" s="9">
        <v>126</v>
      </c>
      <c r="G24" s="14">
        <f t="shared" si="6"/>
        <v>24.852071005917161</v>
      </c>
      <c r="H24" s="9">
        <v>104</v>
      </c>
      <c r="I24" s="14">
        <f t="shared" si="7"/>
        <v>20.512820512820511</v>
      </c>
      <c r="J24" s="9">
        <f t="shared" si="8"/>
        <v>507</v>
      </c>
    </row>
    <row r="25" spans="1:10" ht="33.75" thickBot="1">
      <c r="A25" s="4" t="s">
        <v>42</v>
      </c>
      <c r="B25" s="9">
        <v>193</v>
      </c>
      <c r="C25" s="14">
        <f t="shared" si="4"/>
        <v>37.769080234833659</v>
      </c>
      <c r="D25" s="9">
        <v>162</v>
      </c>
      <c r="E25" s="14">
        <f t="shared" si="5"/>
        <v>31.702544031311152</v>
      </c>
      <c r="F25" s="9">
        <v>100</v>
      </c>
      <c r="G25" s="14">
        <f t="shared" si="6"/>
        <v>19.569471624266143</v>
      </c>
      <c r="H25" s="9">
        <v>56</v>
      </c>
      <c r="I25" s="14">
        <f t="shared" si="7"/>
        <v>10.95890410958904</v>
      </c>
      <c r="J25" s="9">
        <f t="shared" si="8"/>
        <v>511</v>
      </c>
    </row>
    <row r="26" spans="1:10" ht="33.75" thickBot="1">
      <c r="A26" s="4" t="s">
        <v>43</v>
      </c>
      <c r="B26" s="9">
        <v>101</v>
      </c>
      <c r="C26" s="14">
        <f t="shared" si="4"/>
        <v>19.842829076620824</v>
      </c>
      <c r="D26" s="9">
        <v>218</v>
      </c>
      <c r="E26" s="14">
        <f t="shared" si="5"/>
        <v>42.829076620825148</v>
      </c>
      <c r="F26" s="9">
        <v>133</v>
      </c>
      <c r="G26" s="14">
        <f t="shared" si="6"/>
        <v>26.129666011787815</v>
      </c>
      <c r="H26" s="9">
        <v>57</v>
      </c>
      <c r="I26" s="14">
        <f t="shared" si="7"/>
        <v>11.198428290766209</v>
      </c>
      <c r="J26" s="9">
        <f t="shared" si="8"/>
        <v>509</v>
      </c>
    </row>
    <row r="27" spans="1:10" ht="45.75" thickBot="1">
      <c r="A27" s="4" t="s">
        <v>44</v>
      </c>
      <c r="B27" s="9">
        <v>112</v>
      </c>
      <c r="C27" s="14">
        <f t="shared" si="4"/>
        <v>20.779220779220779</v>
      </c>
      <c r="D27" s="9">
        <v>189</v>
      </c>
      <c r="E27" s="14">
        <f t="shared" si="5"/>
        <v>35.064935064935064</v>
      </c>
      <c r="F27" s="9">
        <v>167</v>
      </c>
      <c r="G27" s="14">
        <f t="shared" si="6"/>
        <v>30.983302411873844</v>
      </c>
      <c r="H27" s="9">
        <v>71</v>
      </c>
      <c r="I27" s="14">
        <f t="shared" si="7"/>
        <v>13.172541743970315</v>
      </c>
      <c r="J27" s="9">
        <f t="shared" si="8"/>
        <v>539</v>
      </c>
    </row>
    <row r="28" spans="1:10" ht="17.25" thickBot="1">
      <c r="A28" s="4" t="s">
        <v>45</v>
      </c>
      <c r="B28" s="9">
        <v>169</v>
      </c>
      <c r="C28" s="14">
        <f t="shared" si="4"/>
        <v>34.349593495934961</v>
      </c>
      <c r="D28" s="9">
        <v>138</v>
      </c>
      <c r="E28" s="14">
        <f t="shared" si="5"/>
        <v>28.04878048780488</v>
      </c>
      <c r="F28" s="9">
        <v>102</v>
      </c>
      <c r="G28" s="14">
        <f t="shared" si="6"/>
        <v>20.73170731707317</v>
      </c>
      <c r="H28" s="9">
        <v>83</v>
      </c>
      <c r="I28" s="14">
        <f t="shared" si="7"/>
        <v>16.869918699186993</v>
      </c>
      <c r="J28" s="9">
        <f t="shared" si="8"/>
        <v>492</v>
      </c>
    </row>
    <row r="29" spans="1:10">
      <c r="A29" s="6"/>
      <c r="B29" s="9"/>
      <c r="C29" s="10"/>
      <c r="D29" s="9"/>
      <c r="E29" s="10"/>
      <c r="F29" s="9"/>
      <c r="G29" s="10"/>
      <c r="H29" s="9"/>
      <c r="I29" s="10"/>
      <c r="J29" s="9"/>
    </row>
    <row r="30" spans="1:10">
      <c r="C30" s="10"/>
      <c r="E30" s="10"/>
      <c r="G30" s="10"/>
      <c r="H30" s="5"/>
      <c r="I30" s="10"/>
      <c r="J30" s="9"/>
    </row>
    <row r="31" spans="1:10">
      <c r="A31" s="11" t="s">
        <v>27</v>
      </c>
      <c r="B31" s="5" t="s">
        <v>25</v>
      </c>
      <c r="C31" s="13" t="s">
        <v>77</v>
      </c>
      <c r="D31" s="5" t="s">
        <v>22</v>
      </c>
      <c r="E31" s="13" t="s">
        <v>77</v>
      </c>
      <c r="F31" s="5" t="s">
        <v>23</v>
      </c>
      <c r="G31" s="13" t="s">
        <v>77</v>
      </c>
      <c r="H31" s="5" t="s">
        <v>24</v>
      </c>
      <c r="I31" s="13" t="s">
        <v>77</v>
      </c>
      <c r="J31" s="5" t="s">
        <v>21</v>
      </c>
    </row>
    <row r="32" spans="1:10">
      <c r="A32" s="12" t="s">
        <v>63</v>
      </c>
      <c r="B32" s="5">
        <f>年級活動!B2</f>
        <v>97</v>
      </c>
      <c r="C32" s="14">
        <f>(B32/J32)*100</f>
        <v>96.039603960396036</v>
      </c>
      <c r="D32" s="5">
        <f>年級活動!C2</f>
        <v>4</v>
      </c>
      <c r="E32" s="14">
        <f t="shared" si="5"/>
        <v>3.9603960396039604</v>
      </c>
      <c r="F32" s="5">
        <f>年級活動!D2</f>
        <v>0</v>
      </c>
      <c r="G32" s="14">
        <f t="shared" si="6"/>
        <v>0</v>
      </c>
      <c r="H32" s="5">
        <f>年級活動!E2</f>
        <v>0</v>
      </c>
      <c r="I32" s="14">
        <f t="shared" si="7"/>
        <v>0</v>
      </c>
      <c r="J32" s="9">
        <f t="shared" si="8"/>
        <v>101</v>
      </c>
    </row>
    <row r="33" spans="1:10">
      <c r="A33" s="12" t="s">
        <v>64</v>
      </c>
      <c r="B33" s="5">
        <f>年級活動!H2</f>
        <v>123</v>
      </c>
      <c r="C33" s="14">
        <f>(B33/J33)*100</f>
        <v>99.193548387096769</v>
      </c>
      <c r="D33" s="5">
        <f>年級活動!I2</f>
        <v>1</v>
      </c>
      <c r="E33" s="14">
        <f t="shared" si="5"/>
        <v>0.80645161290322576</v>
      </c>
      <c r="F33" s="5">
        <f>年級活動!J2</f>
        <v>0</v>
      </c>
      <c r="G33" s="14">
        <f t="shared" si="6"/>
        <v>0</v>
      </c>
      <c r="H33" s="5">
        <f>年級活動!K2</f>
        <v>0</v>
      </c>
      <c r="I33" s="14">
        <f t="shared" si="7"/>
        <v>0</v>
      </c>
      <c r="J33" s="9">
        <f t="shared" si="8"/>
        <v>124</v>
      </c>
    </row>
    <row r="34" spans="1:10">
      <c r="A34" s="12" t="s">
        <v>65</v>
      </c>
      <c r="B34" s="5">
        <f>年級活動!N2</f>
        <v>111</v>
      </c>
      <c r="C34" s="14">
        <f t="shared" si="4"/>
        <v>76.551724137931032</v>
      </c>
      <c r="D34" s="5">
        <f>年級活動!O2</f>
        <v>4</v>
      </c>
      <c r="E34" s="14">
        <f t="shared" si="5"/>
        <v>2.7586206896551726</v>
      </c>
      <c r="F34" s="5">
        <f>年級活動!P2</f>
        <v>7</v>
      </c>
      <c r="G34" s="14">
        <f t="shared" si="6"/>
        <v>4.8275862068965516</v>
      </c>
      <c r="H34" s="5">
        <f>年級活動!Q2</f>
        <v>23</v>
      </c>
      <c r="I34" s="14">
        <f t="shared" si="7"/>
        <v>15.862068965517242</v>
      </c>
      <c r="J34" s="9">
        <f t="shared" si="8"/>
        <v>145</v>
      </c>
    </row>
    <row r="35" spans="1:10">
      <c r="A35" s="12" t="s">
        <v>67</v>
      </c>
      <c r="B35" s="5">
        <f>年級活動!B18</f>
        <v>100</v>
      </c>
      <c r="C35" s="14">
        <f t="shared" si="4"/>
        <v>70.422535211267601</v>
      </c>
      <c r="D35" s="5">
        <f>年級活動!C18</f>
        <v>24</v>
      </c>
      <c r="E35" s="14">
        <f t="shared" si="5"/>
        <v>16.901408450704224</v>
      </c>
      <c r="F35" s="5">
        <f>年級活動!D18</f>
        <v>10</v>
      </c>
      <c r="G35" s="14">
        <f t="shared" si="6"/>
        <v>7.042253521126761</v>
      </c>
      <c r="H35" s="5">
        <f>年級活動!E18</f>
        <v>8</v>
      </c>
      <c r="I35" s="14">
        <f t="shared" si="7"/>
        <v>5.6338028169014089</v>
      </c>
      <c r="J35" s="9">
        <f t="shared" si="8"/>
        <v>142</v>
      </c>
    </row>
    <row r="36" spans="1:10">
      <c r="A36" s="12" t="s">
        <v>70</v>
      </c>
      <c r="B36" s="5">
        <f>年級活動!H18</f>
        <v>83</v>
      </c>
      <c r="C36" s="14">
        <f t="shared" si="4"/>
        <v>63.84615384615384</v>
      </c>
      <c r="D36" s="5">
        <f>年級活動!I18</f>
        <v>30</v>
      </c>
      <c r="E36" s="14">
        <f t="shared" si="5"/>
        <v>23.076923076923077</v>
      </c>
      <c r="F36" s="5">
        <f>年級活動!J18</f>
        <v>7</v>
      </c>
      <c r="G36" s="14">
        <f t="shared" si="6"/>
        <v>5.384615384615385</v>
      </c>
      <c r="H36" s="5">
        <f>年級活動!K18</f>
        <v>10</v>
      </c>
      <c r="I36" s="14">
        <f t="shared" si="7"/>
        <v>7.6923076923076925</v>
      </c>
      <c r="J36" s="9">
        <f t="shared" si="8"/>
        <v>130</v>
      </c>
    </row>
    <row r="37" spans="1:10">
      <c r="A37" s="12" t="s">
        <v>72</v>
      </c>
      <c r="B37" s="5">
        <f>年級活動!N18</f>
        <v>106</v>
      </c>
      <c r="C37" s="14">
        <f t="shared" si="4"/>
        <v>76.811594202898547</v>
      </c>
      <c r="D37" s="5">
        <f>年級活動!O18</f>
        <v>24</v>
      </c>
      <c r="E37" s="14">
        <f t="shared" si="5"/>
        <v>17.391304347826086</v>
      </c>
      <c r="F37" s="5">
        <f>年級活動!P18</f>
        <v>5</v>
      </c>
      <c r="G37" s="14">
        <f t="shared" si="6"/>
        <v>3.6231884057971016</v>
      </c>
      <c r="H37" s="5">
        <f>年級活動!Q18</f>
        <v>3</v>
      </c>
      <c r="I37" s="14">
        <f t="shared" si="7"/>
        <v>2.1739130434782608</v>
      </c>
      <c r="J37" s="9">
        <f t="shared" si="8"/>
        <v>138</v>
      </c>
    </row>
    <row r="38" spans="1:10" ht="17.25" thickBot="1">
      <c r="A38" s="4" t="s">
        <v>46</v>
      </c>
      <c r="B38" s="5">
        <v>46</v>
      </c>
      <c r="C38" s="14">
        <f t="shared" si="4"/>
        <v>25.136612021857925</v>
      </c>
      <c r="D38" s="9">
        <v>91</v>
      </c>
      <c r="E38" s="14">
        <f t="shared" si="5"/>
        <v>49.72677595628415</v>
      </c>
      <c r="F38" s="9">
        <v>26</v>
      </c>
      <c r="G38" s="14">
        <f t="shared" si="6"/>
        <v>14.207650273224044</v>
      </c>
      <c r="H38" s="9">
        <v>20</v>
      </c>
      <c r="I38" s="14">
        <f t="shared" si="7"/>
        <v>10.928961748633879</v>
      </c>
      <c r="J38" s="9">
        <f t="shared" si="8"/>
        <v>183</v>
      </c>
    </row>
    <row r="39" spans="1:10" ht="33.75" thickBot="1">
      <c r="A39" s="4" t="s">
        <v>48</v>
      </c>
      <c r="B39" s="5">
        <v>138</v>
      </c>
      <c r="C39" s="14">
        <f t="shared" si="4"/>
        <v>48.083623693379792</v>
      </c>
      <c r="D39" s="9">
        <v>86</v>
      </c>
      <c r="E39" s="14">
        <f t="shared" si="5"/>
        <v>29.965156794425084</v>
      </c>
      <c r="F39" s="9">
        <v>41</v>
      </c>
      <c r="G39" s="14">
        <f t="shared" si="6"/>
        <v>14.285714285714285</v>
      </c>
      <c r="H39" s="9">
        <v>22</v>
      </c>
      <c r="I39" s="14">
        <f t="shared" si="7"/>
        <v>7.6655052264808354</v>
      </c>
      <c r="J39" s="9">
        <f t="shared" si="8"/>
        <v>287</v>
      </c>
    </row>
    <row r="40" spans="1:10" ht="33.75" thickBot="1">
      <c r="A40" s="4" t="s">
        <v>47</v>
      </c>
      <c r="B40" s="5">
        <v>260</v>
      </c>
      <c r="C40" s="14">
        <f t="shared" si="4"/>
        <v>63.414634146341463</v>
      </c>
      <c r="D40" s="9">
        <v>91</v>
      </c>
      <c r="E40" s="14">
        <f t="shared" si="5"/>
        <v>22.195121951219512</v>
      </c>
      <c r="F40" s="9">
        <v>37</v>
      </c>
      <c r="G40" s="14">
        <f t="shared" si="6"/>
        <v>9.0243902439024382</v>
      </c>
      <c r="H40" s="9">
        <v>22</v>
      </c>
      <c r="I40" s="14">
        <f t="shared" si="7"/>
        <v>5.3658536585365857</v>
      </c>
      <c r="J40" s="9">
        <f t="shared" si="8"/>
        <v>410</v>
      </c>
    </row>
    <row r="41" spans="1:10" ht="33.75" thickBot="1">
      <c r="A41" s="4" t="s">
        <v>49</v>
      </c>
      <c r="B41" s="5">
        <v>125</v>
      </c>
      <c r="C41" s="14">
        <f t="shared" si="4"/>
        <v>47.348484848484851</v>
      </c>
      <c r="D41" s="9">
        <v>88</v>
      </c>
      <c r="E41" s="14">
        <f t="shared" si="5"/>
        <v>33.333333333333329</v>
      </c>
      <c r="F41" s="9">
        <v>36</v>
      </c>
      <c r="G41" s="14">
        <f t="shared" si="6"/>
        <v>13.636363636363635</v>
      </c>
      <c r="H41" s="9">
        <v>15</v>
      </c>
      <c r="I41" s="14">
        <f t="shared" si="7"/>
        <v>5.6818181818181817</v>
      </c>
      <c r="J41" s="9">
        <f t="shared" si="8"/>
        <v>264</v>
      </c>
    </row>
    <row r="42" spans="1:10" ht="33.75" thickBot="1">
      <c r="A42" s="4" t="s">
        <v>50</v>
      </c>
      <c r="B42" s="5">
        <v>83</v>
      </c>
      <c r="C42" s="14">
        <f t="shared" si="4"/>
        <v>31.320754716981131</v>
      </c>
      <c r="D42" s="9">
        <v>96</v>
      </c>
      <c r="E42" s="14">
        <f t="shared" si="5"/>
        <v>36.226415094339622</v>
      </c>
      <c r="F42" s="9">
        <v>61</v>
      </c>
      <c r="G42" s="14">
        <f t="shared" si="6"/>
        <v>23.018867924528301</v>
      </c>
      <c r="H42" s="9">
        <v>25</v>
      </c>
      <c r="I42" s="14">
        <f t="shared" si="7"/>
        <v>9.433962264150944</v>
      </c>
      <c r="J42" s="9">
        <f t="shared" si="8"/>
        <v>265</v>
      </c>
    </row>
    <row r="43" spans="1:10" ht="33.75" thickBot="1">
      <c r="A43" s="4" t="s">
        <v>51</v>
      </c>
      <c r="B43" s="5">
        <v>201</v>
      </c>
      <c r="C43" s="14">
        <f t="shared" si="4"/>
        <v>37.924528301886795</v>
      </c>
      <c r="D43" s="9">
        <v>136</v>
      </c>
      <c r="E43" s="14">
        <f t="shared" si="5"/>
        <v>25.660377358490567</v>
      </c>
      <c r="F43" s="9">
        <v>116</v>
      </c>
      <c r="G43" s="14">
        <f t="shared" si="6"/>
        <v>21.886792452830189</v>
      </c>
      <c r="H43" s="9">
        <v>77</v>
      </c>
      <c r="I43" s="14">
        <f t="shared" si="7"/>
        <v>14.528301886792452</v>
      </c>
      <c r="J43" s="9">
        <f t="shared" si="8"/>
        <v>530</v>
      </c>
    </row>
    <row r="44" spans="1:10" ht="50.25" thickBot="1">
      <c r="A44" s="4" t="s">
        <v>52</v>
      </c>
      <c r="B44" s="5">
        <v>229</v>
      </c>
      <c r="C44" s="14">
        <f t="shared" si="4"/>
        <v>43.785850860420652</v>
      </c>
      <c r="D44" s="9">
        <v>159</v>
      </c>
      <c r="E44" s="14">
        <f t="shared" si="5"/>
        <v>30.401529636711285</v>
      </c>
      <c r="F44" s="9">
        <v>96</v>
      </c>
      <c r="G44" s="14">
        <f t="shared" si="6"/>
        <v>18.355640535372849</v>
      </c>
      <c r="H44" s="9">
        <v>39</v>
      </c>
      <c r="I44" s="14">
        <f t="shared" si="7"/>
        <v>7.4569789674952203</v>
      </c>
      <c r="J44" s="9">
        <f t="shared" si="8"/>
        <v>523</v>
      </c>
    </row>
    <row r="45" spans="1:10">
      <c r="A45" s="6"/>
      <c r="C45" s="10"/>
      <c r="D45" s="9"/>
      <c r="E45" s="10"/>
      <c r="F45" s="9"/>
      <c r="G45" s="10"/>
      <c r="H45" s="9"/>
      <c r="I45" s="10"/>
      <c r="J45" s="9"/>
    </row>
    <row r="46" spans="1:10">
      <c r="H46" s="5"/>
    </row>
    <row r="47" spans="1:10">
      <c r="A47" s="12" t="s">
        <v>28</v>
      </c>
      <c r="B47" s="5" t="s">
        <v>25</v>
      </c>
      <c r="C47" s="13" t="s">
        <v>26</v>
      </c>
      <c r="D47" s="5" t="s">
        <v>22</v>
      </c>
      <c r="E47" s="13" t="s">
        <v>26</v>
      </c>
      <c r="F47" s="5" t="s">
        <v>23</v>
      </c>
      <c r="G47" s="13" t="s">
        <v>26</v>
      </c>
      <c r="H47" s="5" t="s">
        <v>24</v>
      </c>
      <c r="I47" s="13" t="s">
        <v>26</v>
      </c>
      <c r="J47" s="5" t="s">
        <v>21</v>
      </c>
    </row>
    <row r="48" spans="1:10">
      <c r="A48" s="12" t="s">
        <v>53</v>
      </c>
      <c r="B48" s="5">
        <f>特色課程!B2</f>
        <v>76</v>
      </c>
      <c r="C48" s="14">
        <f t="shared" si="4"/>
        <v>68.468468468468473</v>
      </c>
      <c r="D48" s="5">
        <f>特色課程!C2</f>
        <v>35</v>
      </c>
      <c r="E48" s="14">
        <f t="shared" si="5"/>
        <v>31.531531531531531</v>
      </c>
      <c r="F48" s="5">
        <f>特色課程!D2</f>
        <v>0</v>
      </c>
      <c r="G48" s="14">
        <f t="shared" si="6"/>
        <v>0</v>
      </c>
      <c r="H48" s="5">
        <f>特色課程!E2</f>
        <v>0</v>
      </c>
      <c r="I48" s="14">
        <f t="shared" si="7"/>
        <v>0</v>
      </c>
      <c r="J48" s="9">
        <f t="shared" si="8"/>
        <v>111</v>
      </c>
    </row>
    <row r="49" spans="1:10">
      <c r="A49" s="12" t="s">
        <v>61</v>
      </c>
      <c r="B49" s="5">
        <f>特色課程!H2</f>
        <v>80</v>
      </c>
      <c r="C49" s="14">
        <f t="shared" si="4"/>
        <v>79.207920792079207</v>
      </c>
      <c r="D49" s="5">
        <f>特色課程!I2</f>
        <v>13</v>
      </c>
      <c r="E49" s="14">
        <f t="shared" si="5"/>
        <v>12.871287128712872</v>
      </c>
      <c r="F49" s="5">
        <f>特色課程!J2</f>
        <v>6</v>
      </c>
      <c r="G49" s="14">
        <f t="shared" si="6"/>
        <v>5.9405940594059405</v>
      </c>
      <c r="H49" s="5">
        <f>特色課程!K2</f>
        <v>2</v>
      </c>
      <c r="I49" s="14">
        <f t="shared" si="7"/>
        <v>1.9801980198019802</v>
      </c>
      <c r="J49" s="9">
        <f t="shared" si="8"/>
        <v>101</v>
      </c>
    </row>
    <row r="50" spans="1:10">
      <c r="A50" s="12" t="s">
        <v>62</v>
      </c>
      <c r="B50" s="5">
        <f>特色課程!H3</f>
        <v>77</v>
      </c>
      <c r="C50" s="14">
        <f t="shared" si="4"/>
        <v>76.237623762376245</v>
      </c>
      <c r="D50" s="5">
        <f>特色課程!I3</f>
        <v>15</v>
      </c>
      <c r="E50" s="14">
        <f t="shared" si="5"/>
        <v>14.85148514851485</v>
      </c>
      <c r="F50" s="5">
        <f>特色課程!J3</f>
        <v>7</v>
      </c>
      <c r="G50" s="14">
        <f t="shared" si="6"/>
        <v>6.9306930693069315</v>
      </c>
      <c r="H50" s="5">
        <f>特色課程!K3</f>
        <v>2</v>
      </c>
      <c r="I50" s="14">
        <f t="shared" si="7"/>
        <v>1.9801980198019802</v>
      </c>
      <c r="J50" s="9">
        <f t="shared" si="8"/>
        <v>101</v>
      </c>
    </row>
    <row r="51" spans="1:10">
      <c r="A51" s="12" t="s">
        <v>66</v>
      </c>
      <c r="B51" s="5">
        <f>特色課程!N2</f>
        <v>64</v>
      </c>
      <c r="C51" s="14">
        <f t="shared" si="4"/>
        <v>53.781512605042018</v>
      </c>
      <c r="D51" s="5">
        <f>特色課程!O2</f>
        <v>41</v>
      </c>
      <c r="E51" s="14">
        <f t="shared" si="5"/>
        <v>34.45378151260504</v>
      </c>
      <c r="F51" s="5">
        <f>特色課程!P2</f>
        <v>13</v>
      </c>
      <c r="G51" s="14">
        <f t="shared" si="6"/>
        <v>10.92436974789916</v>
      </c>
      <c r="H51" s="5">
        <f>特色課程!Q2</f>
        <v>1</v>
      </c>
      <c r="I51" s="14">
        <f t="shared" si="7"/>
        <v>0.84033613445378152</v>
      </c>
      <c r="J51" s="9">
        <f t="shared" si="8"/>
        <v>119</v>
      </c>
    </row>
    <row r="52" spans="1:10">
      <c r="A52" s="12" t="s">
        <v>69</v>
      </c>
      <c r="B52" s="5">
        <f>特色課程!B8</f>
        <v>72</v>
      </c>
      <c r="C52" s="14">
        <f t="shared" si="4"/>
        <v>52.173913043478258</v>
      </c>
      <c r="D52" s="5">
        <f>特色課程!C8</f>
        <v>26</v>
      </c>
      <c r="E52" s="14">
        <f t="shared" si="5"/>
        <v>18.840579710144929</v>
      </c>
      <c r="F52" s="5">
        <f>特色課程!D8</f>
        <v>36</v>
      </c>
      <c r="G52" s="14">
        <f t="shared" si="6"/>
        <v>26.086956521739129</v>
      </c>
      <c r="H52" s="5">
        <f>特色課程!E8</f>
        <v>4</v>
      </c>
      <c r="I52" s="14">
        <f t="shared" si="7"/>
        <v>2.8985507246376812</v>
      </c>
      <c r="J52" s="9">
        <f t="shared" si="8"/>
        <v>138</v>
      </c>
    </row>
    <row r="53" spans="1:10">
      <c r="A53" s="12" t="s">
        <v>71</v>
      </c>
      <c r="B53" s="5">
        <f>特色課程!H8</f>
        <v>63</v>
      </c>
      <c r="C53" s="14">
        <f t="shared" si="4"/>
        <v>48.46153846153846</v>
      </c>
      <c r="D53" s="5">
        <f>特色課程!I8</f>
        <v>40</v>
      </c>
      <c r="E53" s="14">
        <f t="shared" si="5"/>
        <v>30.76923076923077</v>
      </c>
      <c r="F53" s="5">
        <f>特色課程!J8</f>
        <v>12</v>
      </c>
      <c r="G53" s="14">
        <f t="shared" si="6"/>
        <v>9.2307692307692317</v>
      </c>
      <c r="H53" s="5">
        <f>特色課程!K8</f>
        <v>15</v>
      </c>
      <c r="I53" s="14">
        <f t="shared" si="7"/>
        <v>11.538461538461538</v>
      </c>
      <c r="J53" s="9">
        <f t="shared" si="8"/>
        <v>130</v>
      </c>
    </row>
    <row r="54" spans="1:10">
      <c r="A54" s="12" t="s">
        <v>75</v>
      </c>
      <c r="B54" s="5">
        <f>特色課程!N8</f>
        <v>12</v>
      </c>
      <c r="C54" s="14">
        <f t="shared" si="4"/>
        <v>11.111111111111111</v>
      </c>
      <c r="D54" s="5">
        <f>特色課程!O8</f>
        <v>51</v>
      </c>
      <c r="E54" s="14">
        <f t="shared" si="5"/>
        <v>47.222222222222221</v>
      </c>
      <c r="F54" s="5">
        <f>特色課程!P8</f>
        <v>42</v>
      </c>
      <c r="G54" s="14">
        <f t="shared" si="6"/>
        <v>38.888888888888893</v>
      </c>
      <c r="H54" s="5">
        <f>特色課程!Q8</f>
        <v>3</v>
      </c>
      <c r="I54" s="14">
        <f t="shared" si="7"/>
        <v>2.7777777777777777</v>
      </c>
      <c r="J54" s="9">
        <f t="shared" si="8"/>
        <v>108</v>
      </c>
    </row>
    <row r="55" spans="1:10">
      <c r="A55" s="12" t="s">
        <v>76</v>
      </c>
      <c r="B55" s="5">
        <f>特色課程!N9</f>
        <v>9</v>
      </c>
      <c r="C55" s="14">
        <f t="shared" si="4"/>
        <v>8.2568807339449553</v>
      </c>
      <c r="D55" s="5">
        <f>特色課程!O9</f>
        <v>50</v>
      </c>
      <c r="E55" s="14">
        <f t="shared" si="5"/>
        <v>45.871559633027523</v>
      </c>
      <c r="F55" s="5">
        <f>特色課程!P9</f>
        <v>40</v>
      </c>
      <c r="G55" s="14">
        <f t="shared" si="6"/>
        <v>36.697247706422019</v>
      </c>
      <c r="H55" s="5">
        <f>特色課程!Q9</f>
        <v>10</v>
      </c>
      <c r="I55" s="14">
        <f t="shared" si="7"/>
        <v>9.1743119266055047</v>
      </c>
      <c r="J55" s="9">
        <f t="shared" si="8"/>
        <v>109</v>
      </c>
    </row>
    <row r="56" spans="1:10">
      <c r="A56" s="11"/>
      <c r="C56" s="10"/>
      <c r="E56" s="10"/>
      <c r="G56" s="10"/>
      <c r="H56" s="5"/>
      <c r="I56" s="10"/>
      <c r="J56" s="9"/>
    </row>
    <row r="57" spans="1:10">
      <c r="C57" s="10"/>
      <c r="E57" s="10"/>
      <c r="G57" s="10"/>
      <c r="H57" s="5"/>
      <c r="I57" s="10"/>
      <c r="J57" s="9"/>
    </row>
    <row r="58" spans="1:10">
      <c r="A58" s="12" t="s">
        <v>29</v>
      </c>
      <c r="B58" s="5" t="s">
        <v>25</v>
      </c>
      <c r="C58" s="13" t="s">
        <v>26</v>
      </c>
      <c r="D58" s="5" t="s">
        <v>22</v>
      </c>
      <c r="E58" s="13" t="s">
        <v>26</v>
      </c>
      <c r="F58" s="5" t="s">
        <v>23</v>
      </c>
      <c r="G58" s="13" t="s">
        <v>26</v>
      </c>
      <c r="H58" s="5" t="s">
        <v>24</v>
      </c>
      <c r="I58" s="13" t="s">
        <v>26</v>
      </c>
      <c r="J58" s="5" t="s">
        <v>21</v>
      </c>
    </row>
    <row r="59" spans="1:10">
      <c r="A59" s="12" t="s">
        <v>54</v>
      </c>
      <c r="B59" s="5">
        <f>年級活動!B3</f>
        <v>69</v>
      </c>
      <c r="C59" s="14">
        <f t="shared" si="4"/>
        <v>77.528089887640448</v>
      </c>
      <c r="D59" s="5">
        <f>年級活動!C3</f>
        <v>20</v>
      </c>
      <c r="E59" s="14">
        <f t="shared" si="5"/>
        <v>22.471910112359549</v>
      </c>
      <c r="F59" s="5">
        <f>年級活動!D3</f>
        <v>0</v>
      </c>
      <c r="G59" s="14">
        <f t="shared" si="6"/>
        <v>0</v>
      </c>
      <c r="H59" s="5">
        <f>年級活動!E3</f>
        <v>0</v>
      </c>
      <c r="I59" s="14">
        <f t="shared" si="7"/>
        <v>0</v>
      </c>
      <c r="J59" s="9">
        <f t="shared" ref="J59:J68" si="9">B59+D59+F59+H59</f>
        <v>89</v>
      </c>
    </row>
    <row r="60" spans="1:10">
      <c r="A60" s="12" t="s">
        <v>55</v>
      </c>
      <c r="B60" s="5">
        <v>121</v>
      </c>
      <c r="C60" s="14">
        <f t="shared" si="4"/>
        <v>99.180327868852459</v>
      </c>
      <c r="D60" s="5">
        <v>1</v>
      </c>
      <c r="E60" s="14">
        <f t="shared" si="5"/>
        <v>0.81967213114754101</v>
      </c>
      <c r="G60" s="14">
        <f t="shared" si="6"/>
        <v>0</v>
      </c>
      <c r="H60" s="5"/>
      <c r="I60" s="14">
        <f t="shared" si="7"/>
        <v>0</v>
      </c>
      <c r="J60" s="9">
        <f t="shared" si="9"/>
        <v>122</v>
      </c>
    </row>
    <row r="61" spans="1:10">
      <c r="A61" s="12" t="s">
        <v>56</v>
      </c>
      <c r="B61" s="5">
        <v>118</v>
      </c>
      <c r="C61" s="14">
        <f t="shared" si="4"/>
        <v>97.52066115702479</v>
      </c>
      <c r="D61" s="5">
        <v>3</v>
      </c>
      <c r="E61" s="14">
        <f t="shared" si="5"/>
        <v>2.4793388429752068</v>
      </c>
      <c r="G61" s="14">
        <f t="shared" si="6"/>
        <v>0</v>
      </c>
      <c r="H61" s="5"/>
      <c r="I61" s="14">
        <f t="shared" si="7"/>
        <v>0</v>
      </c>
      <c r="J61" s="9">
        <f t="shared" si="9"/>
        <v>121</v>
      </c>
    </row>
    <row r="62" spans="1:10">
      <c r="A62" s="12" t="s">
        <v>57</v>
      </c>
      <c r="B62" s="5">
        <v>89</v>
      </c>
      <c r="C62" s="14">
        <f t="shared" si="4"/>
        <v>93.684210526315795</v>
      </c>
      <c r="D62" s="5">
        <v>5</v>
      </c>
      <c r="E62" s="14">
        <f t="shared" si="5"/>
        <v>5.2631578947368416</v>
      </c>
      <c r="F62" s="5">
        <v>1</v>
      </c>
      <c r="G62" s="14">
        <f t="shared" si="6"/>
        <v>1.0526315789473684</v>
      </c>
      <c r="H62" s="5"/>
      <c r="I62" s="14">
        <f t="shared" si="7"/>
        <v>0</v>
      </c>
      <c r="J62" s="9">
        <f t="shared" si="9"/>
        <v>95</v>
      </c>
    </row>
    <row r="63" spans="1:10">
      <c r="A63" s="12" t="s">
        <v>58</v>
      </c>
      <c r="B63" s="5">
        <v>80</v>
      </c>
      <c r="C63" s="14">
        <f t="shared" si="4"/>
        <v>69.565217391304344</v>
      </c>
      <c r="D63" s="5">
        <v>16</v>
      </c>
      <c r="E63" s="14">
        <f t="shared" si="5"/>
        <v>13.913043478260869</v>
      </c>
      <c r="F63" s="5">
        <v>13</v>
      </c>
      <c r="G63" s="14">
        <f t="shared" si="6"/>
        <v>11.304347826086957</v>
      </c>
      <c r="H63" s="5">
        <v>6</v>
      </c>
      <c r="I63" s="14">
        <f t="shared" si="7"/>
        <v>5.2173913043478262</v>
      </c>
      <c r="J63" s="9">
        <f t="shared" si="9"/>
        <v>115</v>
      </c>
    </row>
    <row r="64" spans="1:10">
      <c r="A64" s="12" t="s">
        <v>59</v>
      </c>
      <c r="B64" s="5">
        <v>111</v>
      </c>
      <c r="C64" s="14">
        <f t="shared" si="4"/>
        <v>86.04651162790698</v>
      </c>
      <c r="D64" s="5">
        <v>12</v>
      </c>
      <c r="E64" s="14">
        <f t="shared" si="5"/>
        <v>9.3023255813953494</v>
      </c>
      <c r="F64" s="5">
        <v>6</v>
      </c>
      <c r="G64" s="14">
        <f t="shared" si="6"/>
        <v>4.6511627906976747</v>
      </c>
      <c r="H64" s="5"/>
      <c r="I64" s="14">
        <f t="shared" si="7"/>
        <v>0</v>
      </c>
      <c r="J64" s="9">
        <f t="shared" si="9"/>
        <v>129</v>
      </c>
    </row>
    <row r="65" spans="1:10">
      <c r="A65" s="12" t="s">
        <v>60</v>
      </c>
      <c r="B65" s="5">
        <v>49</v>
      </c>
      <c r="C65" s="14">
        <f t="shared" si="4"/>
        <v>80.327868852459019</v>
      </c>
      <c r="D65" s="5">
        <v>8</v>
      </c>
      <c r="E65" s="14">
        <f t="shared" si="5"/>
        <v>13.114754098360656</v>
      </c>
      <c r="F65" s="5">
        <v>3</v>
      </c>
      <c r="G65" s="14">
        <f t="shared" si="6"/>
        <v>4.918032786885246</v>
      </c>
      <c r="H65" s="5">
        <v>1</v>
      </c>
      <c r="I65" s="14">
        <f t="shared" si="7"/>
        <v>1.639344262295082</v>
      </c>
      <c r="J65" s="9">
        <f t="shared" si="9"/>
        <v>61</v>
      </c>
    </row>
    <row r="66" spans="1:10">
      <c r="A66" s="12" t="s">
        <v>68</v>
      </c>
      <c r="B66" s="5">
        <v>75</v>
      </c>
      <c r="C66" s="14">
        <f t="shared" si="4"/>
        <v>52.816901408450704</v>
      </c>
      <c r="D66" s="5">
        <v>44</v>
      </c>
      <c r="E66" s="14">
        <f t="shared" si="5"/>
        <v>30.985915492957744</v>
      </c>
      <c r="F66" s="5">
        <v>18</v>
      </c>
      <c r="G66" s="14">
        <f t="shared" si="6"/>
        <v>12.676056338028168</v>
      </c>
      <c r="H66" s="5">
        <v>5</v>
      </c>
      <c r="I66" s="14">
        <f t="shared" si="7"/>
        <v>3.5211267605633805</v>
      </c>
      <c r="J66" s="9">
        <f t="shared" si="9"/>
        <v>142</v>
      </c>
    </row>
    <row r="67" spans="1:10" ht="33">
      <c r="A67" s="12" t="s">
        <v>73</v>
      </c>
      <c r="B67" s="5">
        <v>113</v>
      </c>
      <c r="C67" s="14">
        <f t="shared" si="4"/>
        <v>81.294964028776988</v>
      </c>
      <c r="D67" s="5">
        <v>15</v>
      </c>
      <c r="E67" s="14">
        <f t="shared" si="5"/>
        <v>10.791366906474821</v>
      </c>
      <c r="F67" s="5">
        <v>11</v>
      </c>
      <c r="G67" s="14">
        <f t="shared" si="6"/>
        <v>7.9136690647482011</v>
      </c>
      <c r="H67" s="5"/>
      <c r="I67" s="14">
        <f t="shared" si="7"/>
        <v>0</v>
      </c>
      <c r="J67" s="9">
        <f t="shared" si="9"/>
        <v>139</v>
      </c>
    </row>
    <row r="68" spans="1:10">
      <c r="A68" s="12" t="s">
        <v>74</v>
      </c>
      <c r="B68" s="5">
        <v>120</v>
      </c>
      <c r="C68" s="14">
        <f t="shared" si="4"/>
        <v>88.888888888888886</v>
      </c>
      <c r="D68" s="5">
        <v>7</v>
      </c>
      <c r="E68" s="14">
        <f t="shared" si="5"/>
        <v>5.1851851851851851</v>
      </c>
      <c r="F68" s="5">
        <v>7</v>
      </c>
      <c r="G68" s="14">
        <f t="shared" si="6"/>
        <v>5.1851851851851851</v>
      </c>
      <c r="H68" s="5">
        <v>1</v>
      </c>
      <c r="I68" s="14">
        <f t="shared" si="7"/>
        <v>0.74074074074074081</v>
      </c>
      <c r="J68" s="9">
        <f t="shared" si="9"/>
        <v>135</v>
      </c>
    </row>
    <row r="69" spans="1:10">
      <c r="A69" s="11"/>
      <c r="C69" s="10"/>
      <c r="E69" s="10"/>
      <c r="G69" s="10"/>
      <c r="H69" s="5"/>
      <c r="I69" s="10"/>
      <c r="J69" s="9"/>
    </row>
    <row r="70" spans="1:10">
      <c r="H70" s="5"/>
    </row>
    <row r="71" spans="1:10">
      <c r="H71" s="5"/>
    </row>
    <row r="72" spans="1:10">
      <c r="H72" s="5"/>
    </row>
    <row r="73" spans="1:10">
      <c r="H73" s="5"/>
    </row>
    <row r="74" spans="1:10">
      <c r="H74" s="5"/>
    </row>
    <row r="75" spans="1:10">
      <c r="H75" s="5"/>
    </row>
    <row r="76" spans="1:10">
      <c r="H76" s="5"/>
    </row>
    <row r="77" spans="1:10">
      <c r="H77" s="5"/>
    </row>
    <row r="78" spans="1:10">
      <c r="H78" s="5"/>
    </row>
    <row r="79" spans="1:10">
      <c r="H79" s="5"/>
    </row>
    <row r="80" spans="1:10">
      <c r="H80" s="5"/>
    </row>
    <row r="81" spans="8:8">
      <c r="H81" s="5"/>
    </row>
    <row r="82" spans="8:8">
      <c r="H82" s="5"/>
    </row>
    <row r="83" spans="8:8">
      <c r="H83" s="5"/>
    </row>
    <row r="84" spans="8:8">
      <c r="H84" s="5"/>
    </row>
    <row r="85" spans="8:8">
      <c r="H85" s="5"/>
    </row>
    <row r="86" spans="8:8">
      <c r="H86" s="5"/>
    </row>
    <row r="87" spans="8:8">
      <c r="H87" s="5"/>
    </row>
    <row r="88" spans="8:8">
      <c r="H88" s="5"/>
    </row>
    <row r="89" spans="8:8">
      <c r="H89" s="5"/>
    </row>
    <row r="90" spans="8:8">
      <c r="H90" s="5"/>
    </row>
    <row r="91" spans="8:8">
      <c r="H91" s="5"/>
    </row>
    <row r="92" spans="8:8">
      <c r="H92" s="5"/>
    </row>
    <row r="93" spans="8:8">
      <c r="H93" s="5"/>
    </row>
    <row r="94" spans="8:8">
      <c r="H94" s="5"/>
    </row>
    <row r="95" spans="8:8">
      <c r="H95" s="5"/>
    </row>
    <row r="96" spans="8:8">
      <c r="H96" s="5"/>
    </row>
    <row r="97" spans="8:8">
      <c r="H97" s="5"/>
    </row>
    <row r="98" spans="8:8">
      <c r="H98" s="5"/>
    </row>
    <row r="99" spans="8:8">
      <c r="H99" s="5"/>
    </row>
    <row r="100" spans="8:8">
      <c r="H100" s="5"/>
    </row>
    <row r="101" spans="8:8">
      <c r="H101" s="5"/>
    </row>
    <row r="102" spans="8:8">
      <c r="H102" s="5"/>
    </row>
    <row r="103" spans="8:8">
      <c r="H103" s="5"/>
    </row>
    <row r="104" spans="8:8">
      <c r="H104" s="5"/>
    </row>
    <row r="105" spans="8:8">
      <c r="H105" s="5"/>
    </row>
    <row r="106" spans="8:8">
      <c r="H106" s="5"/>
    </row>
    <row r="107" spans="8:8">
      <c r="H107" s="5"/>
    </row>
    <row r="108" spans="8:8">
      <c r="H108" s="5"/>
    </row>
    <row r="109" spans="8:8">
      <c r="H109" s="5"/>
    </row>
    <row r="110" spans="8:8">
      <c r="H110" s="5"/>
    </row>
    <row r="111" spans="8:8">
      <c r="H111" s="5"/>
    </row>
    <row r="112" spans="8:8">
      <c r="H112" s="5"/>
    </row>
    <row r="113" spans="8:8">
      <c r="H113" s="5"/>
    </row>
    <row r="114" spans="8:8">
      <c r="H114" s="5"/>
    </row>
    <row r="115" spans="8:8">
      <c r="H115" s="5"/>
    </row>
    <row r="116" spans="8:8">
      <c r="H116" s="5"/>
    </row>
    <row r="117" spans="8:8">
      <c r="H117" s="5"/>
    </row>
    <row r="118" spans="8:8">
      <c r="H118" s="5"/>
    </row>
    <row r="119" spans="8:8">
      <c r="H119" s="5"/>
    </row>
    <row r="120" spans="8:8">
      <c r="H120" s="5"/>
    </row>
    <row r="121" spans="8:8">
      <c r="H121" s="5"/>
    </row>
    <row r="122" spans="8:8">
      <c r="H122" s="5"/>
    </row>
    <row r="123" spans="8:8">
      <c r="H123" s="5"/>
    </row>
    <row r="124" spans="8:8">
      <c r="H124" s="5"/>
    </row>
    <row r="125" spans="8:8">
      <c r="H125" s="5"/>
    </row>
    <row r="126" spans="8:8">
      <c r="H126" s="5"/>
    </row>
    <row r="127" spans="8:8">
      <c r="H127" s="5"/>
    </row>
    <row r="128" spans="8:8">
      <c r="H128" s="5"/>
    </row>
    <row r="129" spans="8:8">
      <c r="H129" s="5"/>
    </row>
    <row r="130" spans="8:8">
      <c r="H130" s="5"/>
    </row>
    <row r="131" spans="8:8">
      <c r="H131" s="5"/>
    </row>
    <row r="132" spans="8:8">
      <c r="H132" s="5"/>
    </row>
    <row r="133" spans="8:8">
      <c r="H133" s="5"/>
    </row>
    <row r="134" spans="8:8">
      <c r="H134" s="5"/>
    </row>
    <row r="135" spans="8:8">
      <c r="H135" s="5"/>
    </row>
    <row r="136" spans="8:8">
      <c r="H136" s="5"/>
    </row>
    <row r="137" spans="8:8">
      <c r="H137" s="5"/>
    </row>
    <row r="138" spans="8:8">
      <c r="H138" s="5"/>
    </row>
    <row r="139" spans="8:8">
      <c r="H139" s="5"/>
    </row>
    <row r="140" spans="8:8">
      <c r="H140" s="5"/>
    </row>
    <row r="141" spans="8:8">
      <c r="H141" s="5"/>
    </row>
    <row r="142" spans="8:8">
      <c r="H142" s="5"/>
    </row>
    <row r="143" spans="8:8">
      <c r="H143" s="5"/>
    </row>
    <row r="144" spans="8:8">
      <c r="H144" s="5"/>
    </row>
    <row r="145" spans="8:8">
      <c r="H145" s="5"/>
    </row>
    <row r="146" spans="8:8">
      <c r="H146" s="5"/>
    </row>
    <row r="147" spans="8:8">
      <c r="H147" s="5"/>
    </row>
    <row r="148" spans="8:8">
      <c r="H148" s="5"/>
    </row>
    <row r="149" spans="8:8">
      <c r="H149" s="5"/>
    </row>
    <row r="150" spans="8:8">
      <c r="H150" s="5"/>
    </row>
    <row r="151" spans="8:8">
      <c r="H151" s="5"/>
    </row>
    <row r="152" spans="8:8">
      <c r="H152" s="5"/>
    </row>
    <row r="153" spans="8:8">
      <c r="H153" s="5"/>
    </row>
    <row r="154" spans="8:8">
      <c r="H154" s="5"/>
    </row>
    <row r="155" spans="8:8">
      <c r="H155" s="5"/>
    </row>
    <row r="156" spans="8:8">
      <c r="H156" s="5"/>
    </row>
    <row r="157" spans="8:8">
      <c r="H157" s="5"/>
    </row>
    <row r="158" spans="8:8">
      <c r="H158" s="5"/>
    </row>
    <row r="159" spans="8:8">
      <c r="H159" s="5"/>
    </row>
    <row r="160" spans="8:8">
      <c r="H160" s="5"/>
    </row>
    <row r="161" spans="8:8">
      <c r="H161" s="5"/>
    </row>
    <row r="162" spans="8:8">
      <c r="H162" s="5"/>
    </row>
    <row r="163" spans="8:8">
      <c r="H163" s="5"/>
    </row>
    <row r="164" spans="8:8">
      <c r="H164" s="5"/>
    </row>
    <row r="165" spans="8:8">
      <c r="H165" s="5"/>
    </row>
    <row r="166" spans="8:8">
      <c r="H166" s="5"/>
    </row>
    <row r="167" spans="8:8">
      <c r="H167" s="5"/>
    </row>
    <row r="168" spans="8:8">
      <c r="H168" s="5"/>
    </row>
    <row r="169" spans="8:8">
      <c r="H169" s="5"/>
    </row>
    <row r="170" spans="8:8">
      <c r="H170" s="5"/>
    </row>
    <row r="171" spans="8:8">
      <c r="H171" s="5"/>
    </row>
    <row r="172" spans="8:8">
      <c r="H172" s="5"/>
    </row>
    <row r="173" spans="8:8">
      <c r="H173" s="5"/>
    </row>
    <row r="174" spans="8:8">
      <c r="H174" s="5"/>
    </row>
    <row r="175" spans="8:8">
      <c r="H175" s="5"/>
    </row>
    <row r="176" spans="8:8">
      <c r="H176" s="5"/>
    </row>
    <row r="177" spans="8:8">
      <c r="H177" s="5"/>
    </row>
    <row r="178" spans="8:8">
      <c r="H178" s="5"/>
    </row>
    <row r="179" spans="8:8">
      <c r="H179" s="5"/>
    </row>
    <row r="180" spans="8:8">
      <c r="H180" s="5"/>
    </row>
    <row r="181" spans="8:8">
      <c r="H181" s="5"/>
    </row>
    <row r="182" spans="8:8">
      <c r="H182" s="5"/>
    </row>
    <row r="183" spans="8:8">
      <c r="H183" s="5"/>
    </row>
    <row r="184" spans="8:8">
      <c r="H184" s="5"/>
    </row>
    <row r="185" spans="8:8">
      <c r="H185" s="5"/>
    </row>
    <row r="186" spans="8:8">
      <c r="H186" s="5"/>
    </row>
    <row r="187" spans="8:8">
      <c r="H187" s="5"/>
    </row>
    <row r="188" spans="8:8">
      <c r="H188" s="5"/>
    </row>
    <row r="189" spans="8:8">
      <c r="H189" s="5"/>
    </row>
    <row r="190" spans="8:8">
      <c r="H190" s="5"/>
    </row>
    <row r="191" spans="8:8">
      <c r="H191" s="5"/>
    </row>
    <row r="192" spans="8:8">
      <c r="H192" s="5"/>
    </row>
    <row r="193" spans="8:8">
      <c r="H193" s="5"/>
    </row>
    <row r="194" spans="8:8">
      <c r="H194" s="5"/>
    </row>
    <row r="195" spans="8:8">
      <c r="H195" s="5"/>
    </row>
    <row r="196" spans="8:8">
      <c r="H196" s="5"/>
    </row>
    <row r="197" spans="8:8">
      <c r="H197" s="5"/>
    </row>
    <row r="198" spans="8:8">
      <c r="H198" s="5"/>
    </row>
    <row r="199" spans="8:8">
      <c r="H199" s="5"/>
    </row>
    <row r="200" spans="8:8">
      <c r="H200" s="5"/>
    </row>
    <row r="201" spans="8:8">
      <c r="H201" s="5"/>
    </row>
    <row r="202" spans="8:8">
      <c r="H202" s="5"/>
    </row>
    <row r="203" spans="8:8">
      <c r="H203" s="5"/>
    </row>
    <row r="204" spans="8:8">
      <c r="H204" s="5"/>
    </row>
    <row r="205" spans="8:8">
      <c r="H205" s="5"/>
    </row>
    <row r="206" spans="8:8">
      <c r="H206" s="5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學校活動</vt:lpstr>
      <vt:lpstr>年級活動</vt:lpstr>
      <vt:lpstr>特色課程</vt:lpstr>
      <vt:lpstr>資料呈現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2015-02-09T07:58:31Z</dcterms:modified>
</cp:coreProperties>
</file>