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45" windowWidth="15480" windowHeight="9315" activeTab="1"/>
  </bookViews>
  <sheets>
    <sheet name="99年預估值" sheetId="1" r:id="rId1"/>
    <sheet name="100年預期值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<sst xmlns="http://schemas.openxmlformats.org/spreadsheetml/2006/main" count="88" uniqueCount="76">
  <si>
    <r>
      <t>減</t>
    </r>
    <r>
      <rPr>
        <sz val="12"/>
        <rFont val="新細明體"/>
        <family val="1"/>
      </rPr>
      <t>碳項目</t>
    </r>
  </si>
  <si>
    <t>單位</t>
  </si>
  <si>
    <r>
      <t>單位</t>
    </r>
    <r>
      <rPr>
        <sz val="12"/>
        <color indexed="12"/>
        <rFont val="新細明體"/>
        <family val="1"/>
      </rPr>
      <t>減</t>
    </r>
    <r>
      <rPr>
        <sz val="12"/>
        <rFont val="新細明體"/>
        <family val="1"/>
      </rPr>
      <t xml:space="preserve">   碳量</t>
    </r>
  </si>
  <si>
    <t>數量</t>
  </si>
  <si>
    <r>
      <t>總</t>
    </r>
    <r>
      <rPr>
        <sz val="12"/>
        <color indexed="12"/>
        <rFont val="新細明體"/>
        <family val="1"/>
      </rPr>
      <t>減</t>
    </r>
    <r>
      <rPr>
        <sz val="12"/>
        <rFont val="新細明體"/>
        <family val="1"/>
      </rPr>
      <t>碳量kg</t>
    </r>
  </si>
  <si>
    <t>備註</t>
  </si>
  <si>
    <t>總用電度數</t>
  </si>
  <si>
    <t xml:space="preserve"> kg CO2/度</t>
  </si>
  <si>
    <t>減少2%</t>
  </si>
  <si>
    <t>總用水度數</t>
  </si>
  <si>
    <t xml:space="preserve"> kg CO2/度</t>
  </si>
  <si>
    <t>kg CO2 /kg</t>
  </si>
  <si>
    <t>總用紙量</t>
  </si>
  <si>
    <t>教職員開車總量</t>
  </si>
  <si>
    <t>kg CO2 /km</t>
  </si>
  <si>
    <t>教職員騎機車總量</t>
  </si>
  <si>
    <t>家長接送學生開車總量</t>
  </si>
  <si>
    <t>家長接送學生騎機車總量</t>
  </si>
  <si>
    <t>總肉食量</t>
  </si>
  <si>
    <t xml:space="preserve"> kg CO2/每人每餐</t>
  </si>
  <si>
    <t>總垃圾量</t>
  </si>
  <si>
    <t>校園植樹</t>
  </si>
  <si>
    <t>kg CO2 /㎡</t>
  </si>
  <si>
    <t>T(公噸)</t>
  </si>
  <si>
    <t>kg(公斤)</t>
  </si>
  <si>
    <t>每人每天平均公里數2公里,每週一天走路上學</t>
  </si>
  <si>
    <t>每人每天平均公里數4公里,每週一天走路上學</t>
  </si>
  <si>
    <t>每人每天平均公里數4公里,每週一天騎腳踏車上班</t>
  </si>
  <si>
    <t>每人每天平均公里數8公里,每週一天騎腳踏車上班</t>
  </si>
  <si>
    <r>
      <t>減</t>
    </r>
    <r>
      <rPr>
        <sz val="12"/>
        <rFont val="新細明體"/>
        <family val="1"/>
      </rPr>
      <t>碳項目</t>
    </r>
  </si>
  <si>
    <t>單位</t>
  </si>
  <si>
    <r>
      <t>單位</t>
    </r>
    <r>
      <rPr>
        <sz val="12"/>
        <color indexed="12"/>
        <rFont val="新細明體"/>
        <family val="1"/>
      </rPr>
      <t>減</t>
    </r>
    <r>
      <rPr>
        <sz val="12"/>
        <rFont val="新細明體"/>
        <family val="1"/>
      </rPr>
      <t xml:space="preserve">   碳量</t>
    </r>
  </si>
  <si>
    <t>數量</t>
  </si>
  <si>
    <r>
      <t>總</t>
    </r>
    <r>
      <rPr>
        <sz val="12"/>
        <color indexed="12"/>
        <rFont val="新細明體"/>
        <family val="1"/>
      </rPr>
      <t>減</t>
    </r>
    <r>
      <rPr>
        <sz val="12"/>
        <rFont val="新細明體"/>
        <family val="1"/>
      </rPr>
      <t>碳量kg</t>
    </r>
  </si>
  <si>
    <t>備註</t>
  </si>
  <si>
    <t>總用電度數</t>
  </si>
  <si>
    <t>總用水度數</t>
  </si>
  <si>
    <t xml:space="preserve"> kg CO2/度</t>
  </si>
  <si>
    <t>總用紙量</t>
  </si>
  <si>
    <t>kg CO2 /kg</t>
  </si>
  <si>
    <t>教職員開車總量</t>
  </si>
  <si>
    <t>kg CO2 /km</t>
  </si>
  <si>
    <t>每人每天平均公里數8公里,每週一天騎腳踏車上班</t>
  </si>
  <si>
    <t>教職員騎機車總量</t>
  </si>
  <si>
    <t>每人每天平均公里數4公里,每週一天騎腳踏車上班</t>
  </si>
  <si>
    <t>家長接送學生開車總量</t>
  </si>
  <si>
    <t>每人每天平均公里數4公里,每週一天走路上學</t>
  </si>
  <si>
    <t>家長接送學生騎機車總量</t>
  </si>
  <si>
    <t>每人每天平均公里數2公里,每週一天走路上學</t>
  </si>
  <si>
    <t>總肉食量</t>
  </si>
  <si>
    <t xml:space="preserve"> kg CO2/每人每餐</t>
  </si>
  <si>
    <t>總垃圾量</t>
  </si>
  <si>
    <t>減少2%</t>
  </si>
  <si>
    <t>校園植樹</t>
  </si>
  <si>
    <t>kg CO2 /㎡</t>
  </si>
  <si>
    <t>預期減碳量</t>
  </si>
  <si>
    <t>kg(公斤)</t>
  </si>
  <si>
    <t>T(公噸)</t>
  </si>
  <si>
    <t xml:space="preserve"> kg CO2/度</t>
  </si>
  <si>
    <t>預估減碳量</t>
  </si>
  <si>
    <r>
      <t>宜蘭縣中小學</t>
    </r>
    <r>
      <rPr>
        <sz val="14"/>
        <color indexed="10"/>
        <rFont val="新細明體"/>
        <family val="1"/>
      </rPr>
      <t>100年</t>
    </r>
    <r>
      <rPr>
        <sz val="14"/>
        <rFont val="新細明體"/>
        <family val="1"/>
      </rPr>
      <t>度校園</t>
    </r>
    <r>
      <rPr>
        <sz val="14"/>
        <color indexed="12"/>
        <rFont val="新細明體"/>
        <family val="1"/>
      </rPr>
      <t>預期減碳量</t>
    </r>
  </si>
  <si>
    <r>
      <t>宜蘭縣中小學</t>
    </r>
    <r>
      <rPr>
        <sz val="14"/>
        <color indexed="10"/>
        <rFont val="新細明體"/>
        <family val="1"/>
      </rPr>
      <t>99年</t>
    </r>
    <r>
      <rPr>
        <sz val="14"/>
        <rFont val="新細明體"/>
        <family val="1"/>
      </rPr>
      <t>度校園</t>
    </r>
    <r>
      <rPr>
        <sz val="14"/>
        <color indexed="12"/>
        <rFont val="新細明體"/>
        <family val="1"/>
      </rPr>
      <t>預估減碳量</t>
    </r>
  </si>
  <si>
    <t>每週一餐蔬食日</t>
  </si>
  <si>
    <t>註1：表格若不敷使用，請自行增加欄位。
註2：表單填畢，請於本（99)年12月22日前傳真至9253552，謝謝。</t>
  </si>
  <si>
    <r>
      <t xml:space="preserve">減少 </t>
    </r>
    <r>
      <rPr>
        <u val="single"/>
        <sz val="12"/>
        <rFont val="新細明體"/>
        <family val="1"/>
      </rPr>
      <t xml:space="preserve">    </t>
    </r>
    <r>
      <rPr>
        <sz val="12"/>
        <rFont val="新細明體"/>
        <family val="1"/>
      </rPr>
      <t>%</t>
    </r>
  </si>
  <si>
    <r>
      <t xml:space="preserve">減少 </t>
    </r>
    <r>
      <rPr>
        <u val="single"/>
        <sz val="12"/>
        <rFont val="新細明體"/>
        <family val="1"/>
      </rPr>
      <t xml:space="preserve">    </t>
    </r>
    <r>
      <rPr>
        <sz val="12"/>
        <rFont val="新細明體"/>
        <family val="1"/>
      </rPr>
      <t>%</t>
    </r>
  </si>
  <si>
    <r>
      <t>減少</t>
    </r>
    <r>
      <rPr>
        <u val="single"/>
        <sz val="12"/>
        <rFont val="新細明體"/>
        <family val="1"/>
      </rPr>
      <t xml:space="preserve">    </t>
    </r>
    <r>
      <rPr>
        <sz val="12"/>
        <rFont val="新細明體"/>
        <family val="1"/>
      </rPr>
      <t xml:space="preserve"> %</t>
    </r>
  </si>
  <si>
    <r>
      <t xml:space="preserve">減少 </t>
    </r>
    <r>
      <rPr>
        <u val="single"/>
        <sz val="12"/>
        <rFont val="新細明體"/>
        <family val="1"/>
      </rPr>
      <t xml:space="preserve">    </t>
    </r>
    <r>
      <rPr>
        <sz val="12"/>
        <rFont val="新細明體"/>
        <family val="1"/>
      </rPr>
      <t>%</t>
    </r>
  </si>
  <si>
    <r>
      <t>每週1</t>
    </r>
    <r>
      <rPr>
        <u val="single"/>
        <sz val="12"/>
        <rFont val="新細明體"/>
        <family val="1"/>
      </rPr>
      <t xml:space="preserve"> </t>
    </r>
    <r>
      <rPr>
        <sz val="12"/>
        <rFont val="新細明體"/>
        <family val="1"/>
      </rPr>
      <t>餐蔬食日</t>
    </r>
  </si>
  <si>
    <t>學校：武塔國小</t>
  </si>
  <si>
    <t>學校：武塔國小</t>
  </si>
  <si>
    <t>承辦人：林惠枝</t>
  </si>
  <si>
    <t>主任：李春雄</t>
  </si>
  <si>
    <t>校長：曹天民</t>
  </si>
  <si>
    <t>承辦人：林惠枝</t>
  </si>
  <si>
    <t>主任：李春雄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</si>
</sst>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0_);[Red]\(#,##0.00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_);[Red]\(#,##0\)"/>
  </numFmts>
  <fonts count="47">
    <font>
      <sz val="12"/>
      <name val="新細明體"/>
      <family val="1"/>
    </font>
    <font>
      <sz val="14"/>
      <name val="新細明體"/>
      <family val="1"/>
    </font>
    <font>
      <sz val="14"/>
      <color indexed="12"/>
      <name val="新細明體"/>
      <family val="1"/>
    </font>
    <font>
      <sz val="9"/>
      <name val="新細明體"/>
      <family val="1"/>
    </font>
    <font>
      <sz val="12"/>
      <color indexed="12"/>
      <name val="新細明體"/>
      <family val="1"/>
    </font>
    <font>
      <sz val="10"/>
      <name val="新細明體"/>
      <family val="1"/>
    </font>
    <font>
      <b/>
      <sz val="12"/>
      <color indexed="12"/>
      <name val="新細明體"/>
      <family val="1"/>
    </font>
    <font>
      <b/>
      <sz val="14"/>
      <color indexed="12"/>
      <name val="新細明體"/>
      <family val="1"/>
    </font>
    <font>
      <b/>
      <sz val="14"/>
      <name val="新細明體"/>
      <family val="1"/>
    </font>
    <font>
      <sz val="11"/>
      <color indexed="63"/>
      <name val="新細明體"/>
      <family val="1"/>
    </font>
    <font>
      <b/>
      <sz val="12"/>
      <name val="新細明體"/>
      <family val="1"/>
    </font>
    <font>
      <sz val="14"/>
      <color indexed="10"/>
      <name val="新細明體"/>
      <family val="1"/>
    </font>
    <font>
      <sz val="12"/>
      <color indexed="10"/>
      <name val="新細明體"/>
      <family val="1"/>
    </font>
    <font>
      <u val="single"/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0" borderId="0" applyNumberFormat="0" applyBorder="0" applyAlignment="0" applyProtection="0"/>
    <xf numFmtId="0" fontId="33" fillId="0" borderId="1" applyNumberFormat="0" applyFill="0" applyAlignment="0" applyProtection="0"/>
    <xf numFmtId="0" fontId="34" fillId="21" borderId="0" applyNumberFormat="0" applyBorder="0" applyAlignment="0" applyProtection="0"/>
    <xf numFmtId="9" fontId="0" fillId="0" borderId="0" applyFont="0" applyFill="0" applyBorder="0" applyAlignment="0" applyProtection="0"/>
    <xf numFmtId="0" fontId="35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0" fillId="23" borderId="4" applyNumberFormat="0" applyFont="0" applyAlignment="0" applyProtection="0"/>
    <xf numFmtId="0" fontId="37" fillId="0" borderId="0" applyNumberFormat="0" applyFill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2" applyNumberFormat="0" applyAlignment="0" applyProtection="0"/>
    <xf numFmtId="0" fontId="43" fillId="22" borderId="8" applyNumberFormat="0" applyAlignment="0" applyProtection="0"/>
    <xf numFmtId="0" fontId="44" fillId="31" borderId="9" applyNumberFormat="0" applyAlignment="0" applyProtection="0"/>
    <xf numFmtId="0" fontId="45" fillId="32" borderId="0" applyNumberFormat="0" applyBorder="0" applyAlignment="0" applyProtection="0"/>
    <xf numFmtId="0" fontId="46" fillId="0" borderId="0" applyNumberFormat="0" applyFill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0" xfId="0" applyNumberFormat="1" applyAlignment="1">
      <alignment vertical="center"/>
    </xf>
    <xf numFmtId="176" fontId="4" fillId="0" borderId="10" xfId="0" applyNumberFormat="1" applyFont="1" applyBorder="1" applyAlignment="1">
      <alignment horizontal="center" vertical="center" wrapText="1"/>
    </xf>
    <xf numFmtId="176" fontId="0" fillId="0" borderId="10" xfId="0" applyNumberFormat="1" applyBorder="1" applyAlignment="1">
      <alignment horizontal="center" vertical="center" wrapText="1"/>
    </xf>
    <xf numFmtId="176" fontId="0" fillId="0" borderId="10" xfId="0" applyNumberFormat="1" applyBorder="1" applyAlignment="1">
      <alignment vertical="center" wrapText="1"/>
    </xf>
    <xf numFmtId="176" fontId="5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horizontal="center" vertical="center" wrapText="1"/>
    </xf>
    <xf numFmtId="176" fontId="4" fillId="0" borderId="10" xfId="0" applyNumberFormat="1" applyFont="1" applyBorder="1" applyAlignment="1">
      <alignment vertical="center" wrapText="1"/>
    </xf>
    <xf numFmtId="176" fontId="7" fillId="0" borderId="10" xfId="0" applyNumberFormat="1" applyFont="1" applyBorder="1" applyAlignment="1">
      <alignment vertical="center" wrapText="1"/>
    </xf>
    <xf numFmtId="176" fontId="6" fillId="0" borderId="10" xfId="0" applyNumberFormat="1" applyFont="1" applyBorder="1" applyAlignment="1">
      <alignment vertical="center" wrapText="1"/>
    </xf>
    <xf numFmtId="176" fontId="0" fillId="0" borderId="0" xfId="0" applyNumberFormat="1" applyAlignment="1">
      <alignment vertical="center" wrapText="1"/>
    </xf>
    <xf numFmtId="176" fontId="8" fillId="0" borderId="11" xfId="0" applyNumberFormat="1" applyFont="1" applyBorder="1" applyAlignment="1">
      <alignment vertical="center" wrapText="1"/>
    </xf>
    <xf numFmtId="176" fontId="0" fillId="0" borderId="11" xfId="0" applyNumberFormat="1" applyBorder="1" applyAlignment="1">
      <alignment vertical="center" wrapText="1"/>
    </xf>
    <xf numFmtId="176" fontId="9" fillId="0" borderId="11" xfId="0" applyNumberFormat="1" applyFont="1" applyBorder="1" applyAlignment="1">
      <alignment vertical="center" wrapText="1"/>
    </xf>
    <xf numFmtId="176" fontId="0" fillId="0" borderId="0" xfId="0" applyNumberFormat="1" applyBorder="1" applyAlignment="1">
      <alignment vertical="center" wrapText="1"/>
    </xf>
    <xf numFmtId="176" fontId="0" fillId="0" borderId="0" xfId="0" applyNumberFormat="1" applyBorder="1" applyAlignment="1">
      <alignment vertical="center"/>
    </xf>
    <xf numFmtId="180" fontId="0" fillId="0" borderId="10" xfId="0" applyNumberFormat="1" applyBorder="1" applyAlignment="1">
      <alignment vertical="center" wrapText="1"/>
    </xf>
    <xf numFmtId="180" fontId="4" fillId="0" borderId="10" xfId="0" applyNumberFormat="1" applyFont="1" applyBorder="1" applyAlignment="1">
      <alignment vertical="center" wrapText="1"/>
    </xf>
    <xf numFmtId="180" fontId="7" fillId="0" borderId="10" xfId="0" applyNumberFormat="1" applyFont="1" applyBorder="1" applyAlignment="1">
      <alignment vertical="center" wrapText="1"/>
    </xf>
    <xf numFmtId="176" fontId="12" fillId="0" borderId="0" xfId="0" applyNumberFormat="1" applyFont="1" applyAlignment="1">
      <alignment vertical="center"/>
    </xf>
    <xf numFmtId="176" fontId="1" fillId="0" borderId="10" xfId="0" applyNumberFormat="1" applyFont="1" applyBorder="1" applyAlignment="1">
      <alignment horizontal="center" vertical="center" wrapText="1"/>
    </xf>
    <xf numFmtId="176" fontId="1" fillId="0" borderId="12" xfId="0" applyNumberFormat="1" applyFont="1" applyBorder="1" applyAlignment="1">
      <alignment horizontal="left" vertical="center" wrapText="1"/>
    </xf>
    <xf numFmtId="176" fontId="1" fillId="0" borderId="13" xfId="0" applyNumberFormat="1" applyFont="1" applyBorder="1" applyAlignment="1">
      <alignment horizontal="left" vertical="center" wrapText="1"/>
    </xf>
    <xf numFmtId="176" fontId="1" fillId="0" borderId="14" xfId="0" applyNumberFormat="1" applyFont="1" applyBorder="1" applyAlignment="1">
      <alignment horizontal="left" vertical="center" wrapText="1"/>
    </xf>
    <xf numFmtId="176" fontId="10" fillId="0" borderId="0" xfId="0" applyNumberFormat="1" applyFont="1" applyAlignment="1">
      <alignment vertical="center" wrapText="1"/>
    </xf>
    <xf numFmtId="0" fontId="0" fillId="0" borderId="0" xfId="0" applyAlignment="1">
      <alignment vertical="center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5" sqref="D5"/>
    </sheetView>
  </sheetViews>
  <sheetFormatPr defaultColWidth="9.00390625" defaultRowHeight="16.5"/>
  <cols>
    <col min="1" max="1" width="18.25390625" style="1" customWidth="1"/>
    <col min="2" max="2" width="11.375" style="1" customWidth="1"/>
    <col min="3" max="3" width="12.50390625" style="1" customWidth="1"/>
    <col min="4" max="4" width="13.00390625" style="1" customWidth="1"/>
    <col min="5" max="5" width="11.125" style="1" customWidth="1"/>
    <col min="6" max="6" width="23.00390625" style="1" customWidth="1"/>
    <col min="7" max="16384" width="9.00390625" style="1" customWidth="1"/>
  </cols>
  <sheetData>
    <row r="1" spans="1:6" ht="29.25" customHeight="1">
      <c r="A1" s="20" t="s">
        <v>61</v>
      </c>
      <c r="B1" s="20"/>
      <c r="C1" s="20"/>
      <c r="D1" s="20"/>
      <c r="E1" s="20"/>
      <c r="F1" s="20"/>
    </row>
    <row r="2" spans="1:6" ht="41.25" customHeight="1">
      <c r="A2" s="21" t="s">
        <v>69</v>
      </c>
      <c r="B2" s="22"/>
      <c r="C2" s="22"/>
      <c r="D2" s="22"/>
      <c r="E2" s="22"/>
      <c r="F2" s="23"/>
    </row>
    <row r="3" spans="1:6" ht="35.25" customHeight="1">
      <c r="A3" s="2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</row>
    <row r="4" spans="1:6" ht="24.75" customHeight="1">
      <c r="A4" s="4" t="s">
        <v>6</v>
      </c>
      <c r="B4" s="4" t="s">
        <v>58</v>
      </c>
      <c r="C4" s="4">
        <v>0.623</v>
      </c>
      <c r="D4" s="16">
        <v>31062</v>
      </c>
      <c r="E4" s="16">
        <f>C4*D4</f>
        <v>19351.626</v>
      </c>
      <c r="F4" s="4" t="s">
        <v>66</v>
      </c>
    </row>
    <row r="5" spans="1:6" ht="26.25" customHeight="1">
      <c r="A5" s="4" t="s">
        <v>9</v>
      </c>
      <c r="B5" s="4" t="s">
        <v>10</v>
      </c>
      <c r="C5" s="4">
        <v>0.195</v>
      </c>
      <c r="D5" s="16">
        <v>2214</v>
      </c>
      <c r="E5" s="16">
        <f aca="true" t="shared" si="0" ref="E5:E15">C5*D5</f>
        <v>431.73</v>
      </c>
      <c r="F5" s="4" t="s">
        <v>65</v>
      </c>
    </row>
    <row r="6" spans="1:6" ht="25.5" customHeight="1">
      <c r="A6" s="4" t="s">
        <v>12</v>
      </c>
      <c r="B6" s="4" t="s">
        <v>11</v>
      </c>
      <c r="C6" s="4">
        <v>0.902</v>
      </c>
      <c r="D6" s="16">
        <v>700</v>
      </c>
      <c r="E6" s="16">
        <f t="shared" si="0"/>
        <v>631.4</v>
      </c>
      <c r="F6" s="4" t="s">
        <v>67</v>
      </c>
    </row>
    <row r="7" spans="1:6" ht="47.25" customHeight="1">
      <c r="A7" s="4" t="s">
        <v>13</v>
      </c>
      <c r="B7" s="4" t="s">
        <v>14</v>
      </c>
      <c r="C7" s="4">
        <v>0.22</v>
      </c>
      <c r="D7" s="16">
        <v>6</v>
      </c>
      <c r="E7" s="16">
        <f t="shared" si="0"/>
        <v>1.32</v>
      </c>
      <c r="F7" s="5" t="s">
        <v>28</v>
      </c>
    </row>
    <row r="8" spans="1:6" ht="40.5" customHeight="1">
      <c r="A8" s="4" t="s">
        <v>15</v>
      </c>
      <c r="B8" s="4" t="s">
        <v>14</v>
      </c>
      <c r="C8" s="4">
        <v>0.055</v>
      </c>
      <c r="D8" s="16">
        <v>5</v>
      </c>
      <c r="E8" s="16">
        <f t="shared" si="0"/>
        <v>0.275</v>
      </c>
      <c r="F8" s="5" t="s">
        <v>27</v>
      </c>
    </row>
    <row r="9" spans="1:6" ht="48" customHeight="1">
      <c r="A9" s="4" t="s">
        <v>16</v>
      </c>
      <c r="B9" s="4" t="s">
        <v>14</v>
      </c>
      <c r="C9" s="4">
        <v>0.22</v>
      </c>
      <c r="D9" s="16">
        <v>0</v>
      </c>
      <c r="E9" s="16">
        <f>C9*D9</f>
        <v>0</v>
      </c>
      <c r="F9" s="5" t="s">
        <v>26</v>
      </c>
    </row>
    <row r="10" spans="1:6" ht="44.25" customHeight="1">
      <c r="A10" s="4" t="s">
        <v>17</v>
      </c>
      <c r="B10" s="4" t="s">
        <v>14</v>
      </c>
      <c r="C10" s="4">
        <v>0.055</v>
      </c>
      <c r="D10" s="16">
        <v>0</v>
      </c>
      <c r="E10" s="16">
        <f>C10*D10</f>
        <v>0</v>
      </c>
      <c r="F10" s="5" t="s">
        <v>25</v>
      </c>
    </row>
    <row r="11" spans="1:6" ht="33">
      <c r="A11" s="4" t="s">
        <v>18</v>
      </c>
      <c r="B11" s="4" t="s">
        <v>19</v>
      </c>
      <c r="C11" s="4">
        <v>0.67</v>
      </c>
      <c r="D11" s="16">
        <v>1320</v>
      </c>
      <c r="E11" s="16">
        <f t="shared" si="0"/>
        <v>884.4000000000001</v>
      </c>
      <c r="F11" s="4" t="s">
        <v>68</v>
      </c>
    </row>
    <row r="12" spans="1:6" ht="27.75" customHeight="1">
      <c r="A12" s="4" t="s">
        <v>20</v>
      </c>
      <c r="B12" s="4" t="s">
        <v>11</v>
      </c>
      <c r="C12" s="4">
        <v>0.65</v>
      </c>
      <c r="D12" s="16">
        <v>2100</v>
      </c>
      <c r="E12" s="16">
        <f t="shared" si="0"/>
        <v>1365</v>
      </c>
      <c r="F12" s="4" t="s">
        <v>64</v>
      </c>
    </row>
    <row r="13" spans="1:6" ht="27" customHeight="1">
      <c r="A13" s="4" t="s">
        <v>21</v>
      </c>
      <c r="B13" s="4" t="s">
        <v>22</v>
      </c>
      <c r="C13" s="4">
        <v>300</v>
      </c>
      <c r="D13" s="16">
        <v>100</v>
      </c>
      <c r="E13" s="16">
        <f>C13*D13</f>
        <v>30000</v>
      </c>
      <c r="F13" s="4"/>
    </row>
    <row r="14" spans="1:6" ht="20.25" customHeight="1">
      <c r="A14" s="4"/>
      <c r="B14" s="4"/>
      <c r="C14" s="4"/>
      <c r="D14" s="16"/>
      <c r="E14" s="16">
        <f t="shared" si="0"/>
        <v>0</v>
      </c>
      <c r="F14" s="4"/>
    </row>
    <row r="15" spans="1:6" ht="20.25" customHeight="1">
      <c r="A15" s="4"/>
      <c r="B15" s="4"/>
      <c r="C15" s="4"/>
      <c r="D15" s="16"/>
      <c r="E15" s="16">
        <f t="shared" si="0"/>
        <v>0</v>
      </c>
      <c r="F15" s="4"/>
    </row>
    <row r="16" spans="1:6" ht="18" customHeight="1">
      <c r="A16" s="4"/>
      <c r="B16" s="4"/>
      <c r="C16" s="4"/>
      <c r="D16" s="16"/>
      <c r="E16" s="16">
        <f>C16*D16</f>
        <v>0</v>
      </c>
      <c r="F16" s="4"/>
    </row>
    <row r="17" spans="1:6" ht="36" customHeight="1">
      <c r="A17" s="6" t="s">
        <v>59</v>
      </c>
      <c r="B17" s="7"/>
      <c r="C17" s="7"/>
      <c r="D17" s="17"/>
      <c r="E17" s="18">
        <f>SUM(E4:E16)</f>
        <v>52665.751000000004</v>
      </c>
      <c r="F17" s="8" t="s">
        <v>24</v>
      </c>
    </row>
    <row r="18" spans="1:6" ht="24.75" customHeight="1">
      <c r="A18" s="9"/>
      <c r="B18" s="4"/>
      <c r="C18" s="4"/>
      <c r="D18" s="4"/>
      <c r="E18" s="9">
        <f>E17/1000</f>
        <v>52.66575100000001</v>
      </c>
      <c r="F18" s="9" t="s">
        <v>23</v>
      </c>
    </row>
    <row r="19" spans="1:6" ht="19.5">
      <c r="A19" s="11"/>
      <c r="B19" s="12"/>
      <c r="C19" s="13"/>
      <c r="D19" s="12"/>
      <c r="E19" s="10"/>
      <c r="F19" s="10"/>
    </row>
    <row r="20" spans="1:5" ht="24.75" customHeight="1">
      <c r="A20" s="14" t="s">
        <v>74</v>
      </c>
      <c r="B20" s="15"/>
      <c r="C20" s="15" t="s">
        <v>75</v>
      </c>
      <c r="D20" s="15"/>
      <c r="E20" s="1" t="s">
        <v>73</v>
      </c>
    </row>
    <row r="22" spans="1:6" ht="53.25" customHeight="1">
      <c r="A22" s="24" t="s">
        <v>63</v>
      </c>
      <c r="B22" s="25"/>
      <c r="C22" s="25"/>
      <c r="D22" s="25"/>
      <c r="E22" s="25"/>
      <c r="F22" s="25"/>
    </row>
  </sheetData>
  <sheetProtection/>
  <mergeCells count="3">
    <mergeCell ref="A1:F1"/>
    <mergeCell ref="A2:F2"/>
    <mergeCell ref="A22:F22"/>
  </mergeCells>
  <printOptions/>
  <pageMargins left="0.6" right="0.28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3"/>
  <sheetViews>
    <sheetView tabSelected="1" zoomScalePageLayoutView="0" workbookViewId="0" topLeftCell="A1">
      <selection activeCell="D17" sqref="D17"/>
    </sheetView>
  </sheetViews>
  <sheetFormatPr defaultColWidth="9.00390625" defaultRowHeight="16.5"/>
  <cols>
    <col min="1" max="1" width="18.25390625" style="1" customWidth="1"/>
    <col min="2" max="2" width="11.375" style="1" customWidth="1"/>
    <col min="3" max="3" width="12.50390625" style="1" customWidth="1"/>
    <col min="4" max="4" width="10.625" style="1" customWidth="1"/>
    <col min="5" max="5" width="12.00390625" style="1" customWidth="1"/>
    <col min="6" max="6" width="22.75390625" style="1" customWidth="1"/>
    <col min="7" max="16384" width="9.00390625" style="1" customWidth="1"/>
  </cols>
  <sheetData>
    <row r="1" spans="1:6" ht="33.75" customHeight="1">
      <c r="A1" s="20" t="s">
        <v>60</v>
      </c>
      <c r="B1" s="20"/>
      <c r="C1" s="20"/>
      <c r="D1" s="20"/>
      <c r="E1" s="20"/>
      <c r="F1" s="20"/>
    </row>
    <row r="2" spans="1:6" ht="38.25" customHeight="1">
      <c r="A2" s="21" t="s">
        <v>70</v>
      </c>
      <c r="B2" s="22"/>
      <c r="C2" s="26"/>
      <c r="D2" s="26"/>
      <c r="E2" s="26"/>
      <c r="F2" s="27"/>
    </row>
    <row r="3" spans="1:6" ht="35.25" customHeight="1">
      <c r="A3" s="2" t="s">
        <v>29</v>
      </c>
      <c r="B3" s="3" t="s">
        <v>30</v>
      </c>
      <c r="C3" s="3" t="s">
        <v>31</v>
      </c>
      <c r="D3" s="3" t="s">
        <v>32</v>
      </c>
      <c r="E3" s="3" t="s">
        <v>33</v>
      </c>
      <c r="F3" s="3" t="s">
        <v>34</v>
      </c>
    </row>
    <row r="4" spans="1:6" ht="26.25" customHeight="1">
      <c r="A4" s="4" t="s">
        <v>35</v>
      </c>
      <c r="B4" s="4" t="s">
        <v>7</v>
      </c>
      <c r="C4" s="4">
        <v>0.623</v>
      </c>
      <c r="D4" s="16">
        <v>30440</v>
      </c>
      <c r="E4" s="16">
        <f aca="true" t="shared" si="0" ref="E4:E16">C4*D4</f>
        <v>18964.12</v>
      </c>
      <c r="F4" s="4" t="s">
        <v>8</v>
      </c>
    </row>
    <row r="5" spans="1:7" ht="27" customHeight="1">
      <c r="A5" s="4" t="s">
        <v>36</v>
      </c>
      <c r="B5" s="4" t="s">
        <v>37</v>
      </c>
      <c r="C5" s="4">
        <v>0.195</v>
      </c>
      <c r="D5" s="16">
        <v>2169</v>
      </c>
      <c r="E5" s="16">
        <f t="shared" si="0"/>
        <v>422.95500000000004</v>
      </c>
      <c r="F5" s="4" t="s">
        <v>8</v>
      </c>
      <c r="G5" s="19"/>
    </row>
    <row r="6" spans="1:6" ht="28.5" customHeight="1">
      <c r="A6" s="4" t="s">
        <v>38</v>
      </c>
      <c r="B6" s="4" t="s">
        <v>39</v>
      </c>
      <c r="C6" s="4">
        <v>0.902</v>
      </c>
      <c r="D6" s="16">
        <v>686</v>
      </c>
      <c r="E6" s="16">
        <f t="shared" si="0"/>
        <v>618.772</v>
      </c>
      <c r="F6" s="4" t="s">
        <v>8</v>
      </c>
    </row>
    <row r="7" spans="1:6" ht="28.5">
      <c r="A7" s="4" t="s">
        <v>40</v>
      </c>
      <c r="B7" s="4" t="s">
        <v>41</v>
      </c>
      <c r="C7" s="4">
        <v>0.22</v>
      </c>
      <c r="D7" s="16">
        <v>6</v>
      </c>
      <c r="E7" s="16">
        <f t="shared" si="0"/>
        <v>1.32</v>
      </c>
      <c r="F7" s="5" t="s">
        <v>42</v>
      </c>
    </row>
    <row r="8" spans="1:6" ht="28.5">
      <c r="A8" s="4" t="s">
        <v>43</v>
      </c>
      <c r="B8" s="4" t="s">
        <v>41</v>
      </c>
      <c r="C8" s="4">
        <v>0.055</v>
      </c>
      <c r="D8" s="16">
        <v>5</v>
      </c>
      <c r="E8" s="16">
        <f t="shared" si="0"/>
        <v>0.275</v>
      </c>
      <c r="F8" s="5" t="s">
        <v>44</v>
      </c>
    </row>
    <row r="9" spans="1:6" ht="33">
      <c r="A9" s="4" t="s">
        <v>45</v>
      </c>
      <c r="B9" s="4" t="s">
        <v>41</v>
      </c>
      <c r="C9" s="4">
        <v>0.22</v>
      </c>
      <c r="D9" s="16">
        <v>0</v>
      </c>
      <c r="E9" s="16">
        <f t="shared" si="0"/>
        <v>0</v>
      </c>
      <c r="F9" s="5" t="s">
        <v>46</v>
      </c>
    </row>
    <row r="10" spans="1:6" ht="33">
      <c r="A10" s="4" t="s">
        <v>47</v>
      </c>
      <c r="B10" s="4" t="s">
        <v>41</v>
      </c>
      <c r="C10" s="4">
        <v>0.055</v>
      </c>
      <c r="D10" s="16">
        <v>0</v>
      </c>
      <c r="E10" s="16">
        <f t="shared" si="0"/>
        <v>0</v>
      </c>
      <c r="F10" s="5" t="s">
        <v>48</v>
      </c>
    </row>
    <row r="11" spans="1:6" ht="33">
      <c r="A11" s="4" t="s">
        <v>49</v>
      </c>
      <c r="B11" s="4" t="s">
        <v>50</v>
      </c>
      <c r="C11" s="4">
        <v>0.67</v>
      </c>
      <c r="D11" s="16">
        <v>1100</v>
      </c>
      <c r="E11" s="16">
        <f t="shared" si="0"/>
        <v>737</v>
      </c>
      <c r="F11" s="4" t="s">
        <v>62</v>
      </c>
    </row>
    <row r="12" spans="1:6" ht="30" customHeight="1">
      <c r="A12" s="4" t="s">
        <v>51</v>
      </c>
      <c r="B12" s="4" t="s">
        <v>39</v>
      </c>
      <c r="C12" s="4">
        <v>0.65</v>
      </c>
      <c r="D12" s="16">
        <v>2058</v>
      </c>
      <c r="E12" s="16">
        <f t="shared" si="0"/>
        <v>1337.7</v>
      </c>
      <c r="F12" s="4" t="s">
        <v>52</v>
      </c>
    </row>
    <row r="13" spans="1:6" ht="18" customHeight="1">
      <c r="A13" s="4" t="s">
        <v>53</v>
      </c>
      <c r="B13" s="4" t="s">
        <v>54</v>
      </c>
      <c r="C13" s="4">
        <v>300</v>
      </c>
      <c r="D13" s="16">
        <v>200</v>
      </c>
      <c r="E13" s="16">
        <f t="shared" si="0"/>
        <v>60000</v>
      </c>
      <c r="F13" s="4"/>
    </row>
    <row r="14" spans="1:6" ht="18" customHeight="1">
      <c r="A14" s="4"/>
      <c r="B14" s="4"/>
      <c r="C14" s="4"/>
      <c r="D14" s="16"/>
      <c r="E14" s="16">
        <f t="shared" si="0"/>
        <v>0</v>
      </c>
      <c r="F14" s="4"/>
    </row>
    <row r="15" spans="1:6" ht="18" customHeight="1">
      <c r="A15" s="4"/>
      <c r="B15" s="4"/>
      <c r="C15" s="4"/>
      <c r="D15" s="16"/>
      <c r="E15" s="16">
        <f t="shared" si="0"/>
        <v>0</v>
      </c>
      <c r="F15" s="4"/>
    </row>
    <row r="16" spans="1:6" ht="18" customHeight="1">
      <c r="A16" s="4"/>
      <c r="B16" s="4"/>
      <c r="C16" s="4"/>
      <c r="D16" s="16"/>
      <c r="E16" s="16">
        <f t="shared" si="0"/>
        <v>0</v>
      </c>
      <c r="F16" s="4"/>
    </row>
    <row r="17" spans="1:6" ht="36" customHeight="1">
      <c r="A17" s="6" t="s">
        <v>55</v>
      </c>
      <c r="B17" s="7"/>
      <c r="C17" s="7"/>
      <c r="D17" s="17"/>
      <c r="E17" s="18">
        <f>SUM(E4:E13)</f>
        <v>82082.142</v>
      </c>
      <c r="F17" s="8" t="s">
        <v>56</v>
      </c>
    </row>
    <row r="18" spans="1:6" ht="24.75" customHeight="1">
      <c r="A18" s="9"/>
      <c r="B18" s="4"/>
      <c r="C18" s="4"/>
      <c r="D18" s="4"/>
      <c r="E18" s="9">
        <f>E17/1000</f>
        <v>82.082142</v>
      </c>
      <c r="F18" s="9" t="s">
        <v>57</v>
      </c>
    </row>
    <row r="19" spans="1:6" ht="19.5">
      <c r="A19" s="11"/>
      <c r="B19" s="12"/>
      <c r="C19" s="13"/>
      <c r="D19" s="12"/>
      <c r="E19" s="10"/>
      <c r="F19" s="10"/>
    </row>
    <row r="20" spans="1:5" ht="24.75" customHeight="1">
      <c r="A20" s="14" t="s">
        <v>71</v>
      </c>
      <c r="B20" s="15"/>
      <c r="C20" s="15" t="s">
        <v>72</v>
      </c>
      <c r="D20" s="15"/>
      <c r="E20" s="1" t="s">
        <v>73</v>
      </c>
    </row>
    <row r="23" spans="1:6" ht="37.5" customHeight="1">
      <c r="A23" s="24" t="s">
        <v>63</v>
      </c>
      <c r="B23" s="25"/>
      <c r="C23" s="25"/>
      <c r="D23" s="25"/>
      <c r="E23" s="25"/>
      <c r="F23" s="25"/>
    </row>
  </sheetData>
  <sheetProtection/>
  <mergeCells count="3">
    <mergeCell ref="A1:F1"/>
    <mergeCell ref="A2:F2"/>
    <mergeCell ref="A23:F23"/>
  </mergeCells>
  <printOptions/>
  <pageMargins left="0.75" right="0.37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AsusD355</dc:creator>
  <cp:keywords/>
  <dc:description/>
  <cp:lastModifiedBy>Police</cp:lastModifiedBy>
  <cp:lastPrinted>2010-12-22T03:41:12Z</cp:lastPrinted>
  <dcterms:created xsi:type="dcterms:W3CDTF">2010-09-07T09:16:47Z</dcterms:created>
  <dcterms:modified xsi:type="dcterms:W3CDTF">2010-12-22T04:10:38Z</dcterms:modified>
  <cp:category/>
  <cp:version/>
  <cp:contentType/>
  <cp:contentStatus/>
</cp:coreProperties>
</file>