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520" windowHeight="12555" activeTab="3"/>
  </bookViews>
  <sheets>
    <sheet name="102" sheetId="3" r:id="rId1"/>
    <sheet name="103" sheetId="4" r:id="rId2"/>
    <sheet name="104" sheetId="5" r:id="rId3"/>
    <sheet name="分析表" sheetId="6" r:id="rId4"/>
    <sheet name="備註" sheetId="7" r:id="rId5"/>
  </sheets>
  <calcPr calcId="145621"/>
</workbook>
</file>

<file path=xl/calcChain.xml><?xml version="1.0" encoding="utf-8"?>
<calcChain xmlns="http://schemas.openxmlformats.org/spreadsheetml/2006/main">
  <c r="C7" i="6" l="1"/>
  <c r="B17" i="6" s="1"/>
  <c r="D7" i="6"/>
  <c r="C17" i="6" s="1"/>
  <c r="C5" i="6"/>
  <c r="B16" i="6" s="1"/>
  <c r="D5" i="6"/>
  <c r="C16" i="6" s="1"/>
  <c r="C3" i="6"/>
  <c r="B15" i="6" s="1"/>
  <c r="D3" i="6"/>
  <c r="C15" i="6" s="1"/>
  <c r="D6" i="6"/>
  <c r="C12" i="6" s="1"/>
  <c r="D4" i="6"/>
  <c r="C11" i="6" s="1"/>
  <c r="D2" i="6"/>
  <c r="C10" i="6" s="1"/>
  <c r="C6" i="6"/>
  <c r="B12" i="6" s="1"/>
  <c r="C4" i="6"/>
  <c r="B11" i="6" s="1"/>
  <c r="C2" i="6"/>
  <c r="B10" i="6" s="1"/>
</calcChain>
</file>

<file path=xl/sharedStrings.xml><?xml version="1.0" encoding="utf-8"?>
<sst xmlns="http://schemas.openxmlformats.org/spreadsheetml/2006/main" count="63" uniqueCount="19">
  <si>
    <t>一、整體表現</t>
  </si>
  <si>
    <t>項目</t>
  </si>
  <si>
    <t>學校</t>
  </si>
  <si>
    <t>鄉鎮市</t>
  </si>
  <si>
    <t>全縣</t>
  </si>
  <si>
    <t>領域</t>
  </si>
  <si>
    <t>平均值(%)</t>
  </si>
  <si>
    <t>標準差(%)</t>
  </si>
  <si>
    <t>T分數</t>
    <phoneticPr fontId="1" type="noConversion"/>
  </si>
  <si>
    <t>變異係數</t>
    <phoneticPr fontId="1" type="noConversion"/>
  </si>
  <si>
    <t>國語</t>
    <phoneticPr fontId="1" type="noConversion"/>
  </si>
  <si>
    <t>數學</t>
    <phoneticPr fontId="1" type="noConversion"/>
  </si>
  <si>
    <t>說明：</t>
    <phoneticPr fontId="1" type="noConversion"/>
  </si>
  <si>
    <t>2.變異係數=標準差/平均值</t>
    <phoneticPr fontId="1" type="noConversion"/>
  </si>
  <si>
    <t>年度</t>
    <phoneticPr fontId="1" type="noConversion"/>
  </si>
  <si>
    <t>領域</t>
    <phoneticPr fontId="1" type="noConversion"/>
  </si>
  <si>
    <t>1.T分數=50+10Z  (以鄉鎮為基準)</t>
    <phoneticPr fontId="1" type="noConversion"/>
  </si>
  <si>
    <t>四年級國語</t>
    <phoneticPr fontId="1" type="noConversion"/>
  </si>
  <si>
    <t>四年級數學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</si>
</sst>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>
      <alignment vertical="center"/>
    </xf>
    <xf numFmtId="0" fontId="2" fillId="5" borderId="0" xfId="0" applyFont="1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國語</a:t>
            </a:r>
            <a:r>
              <a:rPr lang="en-US" altLang="en-US"/>
              <a:t>T</a:t>
            </a:r>
            <a:r>
              <a:rPr lang="zh-TW" altLang="en-US"/>
              <a:t>分數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分析表!$B$9</c:f>
              <c:strCache>
                <c:ptCount val="1"/>
                <c:pt idx="0">
                  <c:v>T分數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3"/>
              <c:pt idx="0">
                <c:v>102</c:v>
              </c:pt>
              <c:pt idx="1">
                <c:v>103</c:v>
              </c:pt>
              <c:pt idx="2">
                <c:v>104</c:v>
              </c:pt>
            </c:numLit>
          </c:cat>
          <c:val>
            <c:numRef>
              <c:f>分析表!$B$10:$B$12</c:f>
              <c:numCache>
                <c:formatCode>0.00_ </c:formatCode>
                <c:ptCount val="3"/>
                <c:pt idx="0">
                  <c:v>52.594026548672566</c:v>
                </c:pt>
                <c:pt idx="1">
                  <c:v>53.2421875</c:v>
                </c:pt>
                <c:pt idx="2">
                  <c:v>50.206653225806456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8912"/>
        <c:axId val="93924160"/>
      </c:lineChart>
      <c:catAx>
        <c:axId val="9411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24160"/>
        <c:crosses val="autoZero"/>
        <c:auto val="1"/>
        <c:lblAlgn val="ctr"/>
        <c:lblOffset val="100"/>
        <c:noMultiLvlLbl val="0"/>
      </c:catAx>
      <c:valAx>
        <c:axId val="93924160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4118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國語變異係數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分析表!$C$9</c:f>
              <c:strCache>
                <c:ptCount val="1"/>
                <c:pt idx="0">
                  <c:v>變異係數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3"/>
              <c:pt idx="0">
                <c:v>102</c:v>
              </c:pt>
              <c:pt idx="1">
                <c:v>103</c:v>
              </c:pt>
              <c:pt idx="2">
                <c:v>104</c:v>
              </c:pt>
            </c:numLit>
          </c:cat>
          <c:val>
            <c:numRef>
              <c:f>分析表!$C$10:$C$12</c:f>
              <c:numCache>
                <c:formatCode>0.00_ </c:formatCode>
                <c:ptCount val="3"/>
                <c:pt idx="0">
                  <c:v>0.20180538555691555</c:v>
                </c:pt>
                <c:pt idx="1">
                  <c:v>0.18020267293288295</c:v>
                </c:pt>
                <c:pt idx="2">
                  <c:v>0.484394506866417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9936"/>
        <c:axId val="93925888"/>
      </c:lineChart>
      <c:catAx>
        <c:axId val="941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25888"/>
        <c:crosses val="autoZero"/>
        <c:auto val="1"/>
        <c:lblAlgn val="ctr"/>
        <c:lblOffset val="100"/>
        <c:noMultiLvlLbl val="0"/>
      </c:catAx>
      <c:valAx>
        <c:axId val="93925888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4119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數學</a:t>
            </a:r>
            <a:r>
              <a:rPr lang="en-US" altLang="en-US"/>
              <a:t>T</a:t>
            </a:r>
            <a:r>
              <a:rPr lang="zh-TW" altLang="en-US"/>
              <a:t>分數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分析表!$B$14</c:f>
              <c:strCache>
                <c:ptCount val="1"/>
                <c:pt idx="0">
                  <c:v>T分數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3"/>
              <c:pt idx="0">
                <c:v>102</c:v>
              </c:pt>
              <c:pt idx="1">
                <c:v>103</c:v>
              </c:pt>
              <c:pt idx="2">
                <c:v>104</c:v>
              </c:pt>
            </c:numLit>
          </c:cat>
          <c:val>
            <c:numRef>
              <c:f>分析表!$B$15:$B$17</c:f>
              <c:numCache>
                <c:formatCode>0.00_ </c:formatCode>
                <c:ptCount val="3"/>
                <c:pt idx="0">
                  <c:v>52.575910931174093</c:v>
                </c:pt>
                <c:pt idx="1">
                  <c:v>57.857142857142861</c:v>
                </c:pt>
                <c:pt idx="2">
                  <c:v>49.788905252822772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0448"/>
        <c:axId val="93927616"/>
      </c:lineChart>
      <c:catAx>
        <c:axId val="941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27616"/>
        <c:crosses val="autoZero"/>
        <c:auto val="1"/>
        <c:lblAlgn val="ctr"/>
        <c:lblOffset val="100"/>
        <c:noMultiLvlLbl val="0"/>
      </c:catAx>
      <c:valAx>
        <c:axId val="93927616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412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數學變異係數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分析表!$C$14</c:f>
              <c:strCache>
                <c:ptCount val="1"/>
                <c:pt idx="0">
                  <c:v>變異係數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3"/>
              <c:pt idx="0">
                <c:v>102</c:v>
              </c:pt>
              <c:pt idx="1">
                <c:v>103</c:v>
              </c:pt>
              <c:pt idx="2">
                <c:v>104</c:v>
              </c:pt>
            </c:numLit>
          </c:cat>
          <c:val>
            <c:numRef>
              <c:f>分析表!$C$15:$C$17</c:f>
              <c:numCache>
                <c:formatCode>0.00_ </c:formatCode>
                <c:ptCount val="3"/>
                <c:pt idx="0">
                  <c:v>0.24461081709048663</c:v>
                </c:pt>
                <c:pt idx="1">
                  <c:v>0.12975052459780836</c:v>
                </c:pt>
                <c:pt idx="2">
                  <c:v>0.33445237096097358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1472"/>
        <c:axId val="95117312"/>
      </c:lineChart>
      <c:catAx>
        <c:axId val="941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17312"/>
        <c:crosses val="autoZero"/>
        <c:auto val="1"/>
        <c:lblAlgn val="ctr"/>
        <c:lblOffset val="100"/>
        <c:noMultiLvlLbl val="0"/>
      </c:catAx>
      <c:valAx>
        <c:axId val="95117312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412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0</xdr:rowOff>
    </xdr:from>
    <xdr:to>
      <xdr:col>11</xdr:col>
      <xdr:colOff>476250</xdr:colOff>
      <xdr:row>11</xdr:row>
      <xdr:rowOff>76200</xdr:rowOff>
    </xdr:to>
    <xdr:graphicFrame macro="">
      <xdr:nvGraphicFramePr>
        <xdr:cNvPr id="13" name="圖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</xdr:row>
      <xdr:rowOff>0</xdr:rowOff>
    </xdr:from>
    <xdr:to>
      <xdr:col>18</xdr:col>
      <xdr:colOff>476250</xdr:colOff>
      <xdr:row>11</xdr:row>
      <xdr:rowOff>76200</xdr:rowOff>
    </xdr:to>
    <xdr:graphicFrame macro="">
      <xdr:nvGraphicFramePr>
        <xdr:cNvPr id="14" name="圖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</xdr:colOff>
      <xdr:row>13</xdr:row>
      <xdr:rowOff>180974</xdr:rowOff>
    </xdr:from>
    <xdr:to>
      <xdr:col>11</xdr:col>
      <xdr:colOff>485775</xdr:colOff>
      <xdr:row>25</xdr:row>
      <xdr:rowOff>171449</xdr:rowOff>
    </xdr:to>
    <xdr:graphicFrame macro="">
      <xdr:nvGraphicFramePr>
        <xdr:cNvPr id="17" name="圖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13</xdr:row>
      <xdr:rowOff>180975</xdr:rowOff>
    </xdr:from>
    <xdr:to>
      <xdr:col>18</xdr:col>
      <xdr:colOff>466725</xdr:colOff>
      <xdr:row>25</xdr:row>
      <xdr:rowOff>180975</xdr:rowOff>
    </xdr:to>
    <xdr:graphicFrame macro="">
      <xdr:nvGraphicFramePr>
        <xdr:cNvPr id="18" name="圖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4" sqref="B4"/>
    </sheetView>
  </sheetViews>
  <sheetFormatPr defaultRowHeight="16.5" x14ac:dyDescent="0.25"/>
  <cols>
    <col min="1" max="1" width="10.875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2</v>
      </c>
      <c r="D2" t="s">
        <v>3</v>
      </c>
      <c r="F2" t="s">
        <v>4</v>
      </c>
    </row>
    <row r="3" spans="1:7" x14ac:dyDescent="0.25">
      <c r="A3" t="s">
        <v>5</v>
      </c>
      <c r="B3" t="s">
        <v>6</v>
      </c>
      <c r="C3" t="s">
        <v>7</v>
      </c>
      <c r="D3" t="s">
        <v>6</v>
      </c>
      <c r="E3" t="s">
        <v>7</v>
      </c>
      <c r="F3" t="s">
        <v>6</v>
      </c>
      <c r="G3" t="s">
        <v>7</v>
      </c>
    </row>
    <row r="4" spans="1:7" x14ac:dyDescent="0.25">
      <c r="A4" t="s">
        <v>17</v>
      </c>
      <c r="B4">
        <v>65.36</v>
      </c>
      <c r="C4">
        <v>13.19</v>
      </c>
      <c r="D4">
        <v>60.67</v>
      </c>
      <c r="E4">
        <v>18.079999999999998</v>
      </c>
      <c r="F4">
        <v>62.84</v>
      </c>
      <c r="G4">
        <v>18.09</v>
      </c>
    </row>
    <row r="5" spans="1:7" x14ac:dyDescent="0.25">
      <c r="A5" t="s">
        <v>18</v>
      </c>
      <c r="B5">
        <v>77.47</v>
      </c>
      <c r="C5">
        <v>18.95</v>
      </c>
      <c r="D5">
        <v>72.38</v>
      </c>
      <c r="E5">
        <v>19.760000000000002</v>
      </c>
      <c r="F5">
        <v>73.37</v>
      </c>
      <c r="G5">
        <v>19.850000000000001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7" sqref="G7"/>
    </sheetView>
  </sheetViews>
  <sheetFormatPr defaultRowHeight="16.5" x14ac:dyDescent="0.25"/>
  <cols>
    <col min="1" max="1" width="11.125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2</v>
      </c>
      <c r="D2" t="s">
        <v>3</v>
      </c>
      <c r="F2" t="s">
        <v>4</v>
      </c>
    </row>
    <row r="3" spans="1:7" x14ac:dyDescent="0.25">
      <c r="A3" t="s">
        <v>5</v>
      </c>
      <c r="B3" t="s">
        <v>6</v>
      </c>
      <c r="C3" t="s">
        <v>7</v>
      </c>
      <c r="D3" t="s">
        <v>6</v>
      </c>
      <c r="E3" t="s">
        <v>7</v>
      </c>
      <c r="F3" t="s">
        <v>6</v>
      </c>
      <c r="G3" t="s">
        <v>7</v>
      </c>
    </row>
    <row r="4" spans="1:7" x14ac:dyDescent="0.25">
      <c r="A4" t="s">
        <v>17</v>
      </c>
      <c r="B4">
        <v>68.09</v>
      </c>
      <c r="C4">
        <v>12.27</v>
      </c>
      <c r="D4">
        <v>61.45</v>
      </c>
      <c r="E4">
        <v>20.48</v>
      </c>
      <c r="F4">
        <v>62.6</v>
      </c>
      <c r="G4">
        <v>19.78</v>
      </c>
    </row>
    <row r="5" spans="1:7" x14ac:dyDescent="0.25">
      <c r="A5" t="s">
        <v>18</v>
      </c>
      <c r="B5">
        <v>85.78</v>
      </c>
      <c r="C5">
        <v>11.13</v>
      </c>
      <c r="D5">
        <v>69.5</v>
      </c>
      <c r="E5">
        <v>20.72</v>
      </c>
      <c r="F5">
        <v>70.099999999999994</v>
      </c>
      <c r="G5">
        <v>19.239999999999998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5" sqref="G5"/>
    </sheetView>
  </sheetViews>
  <sheetFormatPr defaultRowHeight="16.5" x14ac:dyDescent="0.25"/>
  <cols>
    <col min="1" max="1" width="11.125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2</v>
      </c>
      <c r="D2" t="s">
        <v>3</v>
      </c>
      <c r="F2" t="s">
        <v>4</v>
      </c>
    </row>
    <row r="3" spans="1:7" x14ac:dyDescent="0.25">
      <c r="A3" t="s">
        <v>5</v>
      </c>
      <c r="B3" t="s">
        <v>6</v>
      </c>
      <c r="C3" t="s">
        <v>7</v>
      </c>
      <c r="D3" t="s">
        <v>6</v>
      </c>
      <c r="E3" t="s">
        <v>7</v>
      </c>
      <c r="F3" t="s">
        <v>6</v>
      </c>
      <c r="G3" t="s">
        <v>7</v>
      </c>
    </row>
    <row r="4" spans="1:7" x14ac:dyDescent="0.25">
      <c r="A4" t="s">
        <v>17</v>
      </c>
      <c r="B4">
        <v>56.07</v>
      </c>
      <c r="C4">
        <v>27.16</v>
      </c>
      <c r="D4">
        <v>55.66</v>
      </c>
      <c r="E4">
        <v>19.84</v>
      </c>
      <c r="F4">
        <v>59.01</v>
      </c>
      <c r="G4">
        <v>18.16</v>
      </c>
    </row>
    <row r="5" spans="1:7" x14ac:dyDescent="0.25">
      <c r="A5" t="s">
        <v>18</v>
      </c>
      <c r="B5">
        <v>71.489999999999995</v>
      </c>
      <c r="C5">
        <v>23.91</v>
      </c>
      <c r="D5">
        <v>71.92</v>
      </c>
      <c r="E5">
        <v>20.37</v>
      </c>
      <c r="F5">
        <v>76.650000000000006</v>
      </c>
      <c r="G5">
        <v>18.46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7" sqref="C7"/>
    </sheetView>
  </sheetViews>
  <sheetFormatPr defaultRowHeight="16.5" x14ac:dyDescent="0.25"/>
  <cols>
    <col min="3" max="4" width="9" style="1"/>
  </cols>
  <sheetData>
    <row r="1" spans="1:4" x14ac:dyDescent="0.25">
      <c r="A1" s="2" t="s">
        <v>14</v>
      </c>
      <c r="B1" s="2" t="s">
        <v>15</v>
      </c>
      <c r="C1" s="3" t="s">
        <v>8</v>
      </c>
      <c r="D1" s="3" t="s">
        <v>9</v>
      </c>
    </row>
    <row r="2" spans="1:4" x14ac:dyDescent="0.25">
      <c r="A2" s="14">
        <v>102</v>
      </c>
      <c r="B2" s="6" t="s">
        <v>10</v>
      </c>
      <c r="C2" s="7">
        <f>50+10*('102'!B4-'102'!D4)/'102'!E4</f>
        <v>52.594026548672566</v>
      </c>
      <c r="D2" s="7">
        <f>'102'!C4/'102'!B4</f>
        <v>0.20180538555691555</v>
      </c>
    </row>
    <row r="3" spans="1:4" x14ac:dyDescent="0.25">
      <c r="A3" s="14"/>
      <c r="B3" s="6" t="s">
        <v>11</v>
      </c>
      <c r="C3" s="7">
        <f>50+10*('102'!B5-'102'!D5)/'102'!E5</f>
        <v>52.575910931174093</v>
      </c>
      <c r="D3" s="7">
        <f>'102'!C5/'102'!B5</f>
        <v>0.24461081709048663</v>
      </c>
    </row>
    <row r="4" spans="1:4" x14ac:dyDescent="0.25">
      <c r="A4" s="15">
        <v>103</v>
      </c>
      <c r="B4" s="8" t="s">
        <v>10</v>
      </c>
      <c r="C4" s="9">
        <f>50+10*('103'!B4-'103'!D4)/'103'!E4</f>
        <v>53.2421875</v>
      </c>
      <c r="D4" s="9">
        <f>'103'!C4/'103'!B4</f>
        <v>0.18020267293288295</v>
      </c>
    </row>
    <row r="5" spans="1:4" x14ac:dyDescent="0.25">
      <c r="A5" s="15"/>
      <c r="B5" s="8" t="s">
        <v>11</v>
      </c>
      <c r="C5" s="9">
        <f>50+10*('103'!B5-'103'!D5)/'103'!E5</f>
        <v>57.857142857142861</v>
      </c>
      <c r="D5" s="9">
        <f>'103'!C5/'103'!B5</f>
        <v>0.12975052459780836</v>
      </c>
    </row>
    <row r="6" spans="1:4" x14ac:dyDescent="0.25">
      <c r="A6" s="16">
        <v>104</v>
      </c>
      <c r="B6" s="10" t="s">
        <v>10</v>
      </c>
      <c r="C6" s="11">
        <f>50+10*('104'!B4-'104'!D4)/'104'!E4</f>
        <v>50.206653225806456</v>
      </c>
      <c r="D6" s="11">
        <f>'104'!C4/'104'!B4</f>
        <v>0.484394506866417</v>
      </c>
    </row>
    <row r="7" spans="1:4" x14ac:dyDescent="0.25">
      <c r="A7" s="16"/>
      <c r="B7" s="10" t="s">
        <v>11</v>
      </c>
      <c r="C7" s="11">
        <f>50+10*('104'!B5-'104'!D5)/'104'!E5</f>
        <v>49.788905252822772</v>
      </c>
      <c r="D7" s="11">
        <f>'104'!C5/'104'!B5</f>
        <v>0.33445237096097358</v>
      </c>
    </row>
    <row r="8" spans="1:4" x14ac:dyDescent="0.25">
      <c r="A8" s="12" t="s">
        <v>10</v>
      </c>
    </row>
    <row r="9" spans="1:4" x14ac:dyDescent="0.25">
      <c r="A9" s="13" t="s">
        <v>14</v>
      </c>
      <c r="B9" s="5" t="s">
        <v>8</v>
      </c>
      <c r="C9" s="4" t="s">
        <v>9</v>
      </c>
    </row>
    <row r="10" spans="1:4" x14ac:dyDescent="0.25">
      <c r="A10" s="13">
        <v>102</v>
      </c>
      <c r="B10" s="4">
        <f>C2</f>
        <v>52.594026548672566</v>
      </c>
      <c r="C10" s="4">
        <f>D2</f>
        <v>0.20180538555691555</v>
      </c>
    </row>
    <row r="11" spans="1:4" x14ac:dyDescent="0.25">
      <c r="A11" s="13">
        <v>103</v>
      </c>
      <c r="B11" s="4">
        <f>C4</f>
        <v>53.2421875</v>
      </c>
      <c r="C11" s="4">
        <f>D4</f>
        <v>0.18020267293288295</v>
      </c>
    </row>
    <row r="12" spans="1:4" x14ac:dyDescent="0.25">
      <c r="A12" s="13">
        <v>104</v>
      </c>
      <c r="B12" s="4">
        <f>C6</f>
        <v>50.206653225806456</v>
      </c>
      <c r="C12" s="4">
        <f>D6</f>
        <v>0.484394506866417</v>
      </c>
    </row>
    <row r="13" spans="1:4" x14ac:dyDescent="0.25">
      <c r="A13" s="12" t="s">
        <v>11</v>
      </c>
    </row>
    <row r="14" spans="1:4" x14ac:dyDescent="0.25">
      <c r="A14" s="13" t="s">
        <v>14</v>
      </c>
      <c r="B14" s="5" t="s">
        <v>8</v>
      </c>
      <c r="C14" s="4" t="s">
        <v>9</v>
      </c>
    </row>
    <row r="15" spans="1:4" x14ac:dyDescent="0.25">
      <c r="A15" s="13">
        <v>102</v>
      </c>
      <c r="B15" s="4">
        <f>C3</f>
        <v>52.575910931174093</v>
      </c>
      <c r="C15" s="4">
        <f>D3</f>
        <v>0.24461081709048663</v>
      </c>
    </row>
    <row r="16" spans="1:4" x14ac:dyDescent="0.25">
      <c r="A16" s="13">
        <v>103</v>
      </c>
      <c r="B16" s="4">
        <f>C5</f>
        <v>57.857142857142861</v>
      </c>
      <c r="C16" s="4">
        <f>D5</f>
        <v>0.12975052459780836</v>
      </c>
    </row>
    <row r="17" spans="1:3" x14ac:dyDescent="0.25">
      <c r="A17" s="13">
        <v>104</v>
      </c>
      <c r="B17" s="4">
        <f>C7</f>
        <v>49.788905252822772</v>
      </c>
      <c r="C17" s="4">
        <f>D7</f>
        <v>0.33445237096097358</v>
      </c>
    </row>
  </sheetData>
  <mergeCells count="3">
    <mergeCell ref="A2:A3"/>
    <mergeCell ref="A4:A5"/>
    <mergeCell ref="A6:A7"/>
  </mergeCells>
  <phoneticPr fontId="1" type="noConversion"/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6.5" x14ac:dyDescent="0.25"/>
  <cols>
    <col min="1" max="1" width="99" customWidth="1"/>
  </cols>
  <sheetData>
    <row r="1" spans="1:1" x14ac:dyDescent="0.25">
      <c r="A1" t="s">
        <v>12</v>
      </c>
    </row>
    <row r="2" spans="1:1" x14ac:dyDescent="0.25">
      <c r="A2" t="s">
        <v>16</v>
      </c>
    </row>
    <row r="3" spans="1:1" x14ac:dyDescent="0.25">
      <c r="A3" t="s">
        <v>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102</vt:lpstr>
      <vt:lpstr>103</vt:lpstr>
      <vt:lpstr>104</vt:lpstr>
      <vt:lpstr>分析表</vt:lpstr>
      <vt:lpstr>備註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Lucky</cp:lastModifiedBy>
  <cp:lastPrinted>2016-02-20T05:33:21Z</cp:lastPrinted>
  <dcterms:created xsi:type="dcterms:W3CDTF">2016-01-21T03:33:11Z</dcterms:created>
  <dcterms:modified xsi:type="dcterms:W3CDTF">2016-02-20T06:03:28Z</dcterms:modified>
</cp:coreProperties>
</file>