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20" windowHeight="7830" tabRatio="780" activeTab="1"/>
  </bookViews>
  <sheets>
    <sheet name="生產者清單" sheetId="2" r:id="rId1"/>
    <sheet name="生產者產品清單" sheetId="3" r:id="rId2"/>
  </sheets>
  <calcPr calcId="145621"/>
</workbook>
</file>

<file path=xl/calcChain.xml><?xml version="1.0" encoding="utf-8"?>
<calcChain xmlns="http://schemas.openxmlformats.org/spreadsheetml/2006/main">
  <c r="AD13" i="3" l="1"/>
  <c r="AB13" i="3"/>
  <c r="Z13" i="3"/>
  <c r="X13" i="3"/>
  <c r="V13" i="3"/>
  <c r="T13" i="3"/>
  <c r="R13" i="3"/>
  <c r="P13" i="3"/>
  <c r="N13" i="3"/>
  <c r="L13" i="3"/>
  <c r="J13" i="3"/>
  <c r="H13" i="3"/>
  <c r="AD9" i="3"/>
  <c r="AB9" i="3"/>
  <c r="Z9" i="3"/>
  <c r="X9" i="3"/>
  <c r="V9" i="3"/>
  <c r="T9" i="3"/>
  <c r="R9" i="3"/>
  <c r="P9" i="3"/>
  <c r="N9" i="3"/>
  <c r="L9" i="3"/>
  <c r="J9" i="3"/>
  <c r="H9" i="3"/>
  <c r="AD7" i="3" l="1"/>
  <c r="AB7" i="3"/>
  <c r="Z7" i="3"/>
  <c r="X7" i="3"/>
  <c r="V7" i="3"/>
  <c r="T7" i="3"/>
  <c r="R7" i="3"/>
  <c r="P7" i="3"/>
  <c r="N7" i="3"/>
  <c r="L7" i="3"/>
  <c r="J7" i="3"/>
  <c r="H7" i="3"/>
  <c r="AD10" i="3"/>
  <c r="AB10" i="3"/>
  <c r="Z10" i="3"/>
  <c r="X10" i="3"/>
  <c r="V10" i="3"/>
  <c r="T10" i="3"/>
  <c r="R10" i="3"/>
  <c r="P10" i="3"/>
  <c r="N10" i="3"/>
  <c r="L10" i="3"/>
  <c r="J10" i="3"/>
  <c r="H10" i="3"/>
  <c r="AD4" i="3"/>
  <c r="AB4" i="3"/>
  <c r="Z4" i="3"/>
  <c r="X4" i="3"/>
  <c r="V4" i="3"/>
  <c r="T4" i="3"/>
  <c r="R4" i="3"/>
  <c r="P4" i="3"/>
  <c r="N4" i="3"/>
  <c r="L4" i="3"/>
  <c r="J4" i="3"/>
  <c r="H4" i="3"/>
  <c r="AD12" i="3" l="1"/>
  <c r="AB12" i="3"/>
  <c r="Z12" i="3"/>
  <c r="X12" i="3"/>
  <c r="V12" i="3"/>
  <c r="T12" i="3"/>
  <c r="R12" i="3"/>
  <c r="P12" i="3"/>
  <c r="N12" i="3"/>
  <c r="L12" i="3"/>
  <c r="J12" i="3"/>
  <c r="H12" i="3"/>
  <c r="AD8" i="3"/>
  <c r="AB8" i="3"/>
  <c r="Z8" i="3"/>
  <c r="X8" i="3"/>
  <c r="V8" i="3"/>
  <c r="T8" i="3"/>
  <c r="R8" i="3"/>
  <c r="P8" i="3"/>
  <c r="N8" i="3"/>
  <c r="L8" i="3"/>
  <c r="J8" i="3"/>
  <c r="H8" i="3"/>
  <c r="AD11" i="3"/>
  <c r="AB11" i="3"/>
  <c r="Z11" i="3"/>
  <c r="X11" i="3"/>
  <c r="V11" i="3"/>
  <c r="T11" i="3"/>
  <c r="R11" i="3"/>
  <c r="P11" i="3"/>
  <c r="N11" i="3"/>
  <c r="L11" i="3"/>
  <c r="J11" i="3"/>
  <c r="H11" i="3"/>
  <c r="N28" i="3"/>
  <c r="AB6" i="3" l="1"/>
  <c r="AD6" i="3"/>
  <c r="X6" i="3"/>
  <c r="V6" i="3"/>
  <c r="P6" i="3"/>
  <c r="N6" i="3"/>
  <c r="H6" i="3"/>
  <c r="J6" i="3" l="1"/>
  <c r="R6" i="3"/>
  <c r="Z6" i="3"/>
  <c r="L6" i="3"/>
  <c r="T6" i="3"/>
  <c r="AC31" i="3"/>
  <c r="AA31" i="3"/>
  <c r="Y31" i="3"/>
  <c r="W31" i="3"/>
  <c r="U31" i="3"/>
  <c r="S31" i="3"/>
  <c r="Q31" i="3"/>
  <c r="O31" i="3"/>
  <c r="M31" i="3"/>
  <c r="K31" i="3"/>
  <c r="I31" i="3"/>
  <c r="G31" i="3"/>
  <c r="AD30" i="3"/>
  <c r="AB30" i="3"/>
  <c r="Z30" i="3"/>
  <c r="X30" i="3"/>
  <c r="V30" i="3"/>
  <c r="T30" i="3"/>
  <c r="R30" i="3"/>
  <c r="P30" i="3"/>
  <c r="N30" i="3"/>
  <c r="L30" i="3"/>
  <c r="J30" i="3"/>
  <c r="H30" i="3"/>
  <c r="AD29" i="3"/>
  <c r="AB29" i="3"/>
  <c r="Z29" i="3"/>
  <c r="X29" i="3"/>
  <c r="V29" i="3"/>
  <c r="T29" i="3"/>
  <c r="R29" i="3"/>
  <c r="P29" i="3"/>
  <c r="N29" i="3"/>
  <c r="L29" i="3"/>
  <c r="J29" i="3"/>
  <c r="H29" i="3"/>
  <c r="AD28" i="3"/>
  <c r="AB28" i="3"/>
  <c r="Z28" i="3"/>
  <c r="X28" i="3"/>
  <c r="V28" i="3"/>
  <c r="T28" i="3"/>
  <c r="R28" i="3"/>
  <c r="P28" i="3"/>
  <c r="L28" i="3"/>
  <c r="J28" i="3"/>
  <c r="H28" i="3"/>
  <c r="AD27" i="3"/>
  <c r="AB27" i="3"/>
  <c r="Z27" i="3"/>
  <c r="X27" i="3"/>
  <c r="V27" i="3"/>
  <c r="T27" i="3"/>
  <c r="R27" i="3"/>
  <c r="P27" i="3"/>
  <c r="N27" i="3"/>
  <c r="L27" i="3"/>
  <c r="J27" i="3"/>
  <c r="H27" i="3"/>
  <c r="AD26" i="3"/>
  <c r="AB26" i="3"/>
  <c r="Z26" i="3"/>
  <c r="X26" i="3"/>
  <c r="V26" i="3"/>
  <c r="T26" i="3"/>
  <c r="R26" i="3"/>
  <c r="P26" i="3"/>
  <c r="N26" i="3"/>
  <c r="L26" i="3"/>
  <c r="J26" i="3"/>
  <c r="H26" i="3"/>
  <c r="AD25" i="3"/>
  <c r="AB25" i="3"/>
  <c r="Z25" i="3"/>
  <c r="X25" i="3"/>
  <c r="V25" i="3"/>
  <c r="T25" i="3"/>
  <c r="R25" i="3"/>
  <c r="P25" i="3"/>
  <c r="N25" i="3"/>
  <c r="L25" i="3"/>
  <c r="J25" i="3"/>
  <c r="H25" i="3"/>
  <c r="AD24" i="3"/>
  <c r="AB24" i="3"/>
  <c r="Z24" i="3"/>
  <c r="X24" i="3"/>
  <c r="V24" i="3"/>
  <c r="T24" i="3"/>
  <c r="R24" i="3"/>
  <c r="P24" i="3"/>
  <c r="N24" i="3"/>
  <c r="L24" i="3"/>
  <c r="J24" i="3"/>
  <c r="H24" i="3"/>
  <c r="AD23" i="3"/>
  <c r="AB23" i="3"/>
  <c r="Z23" i="3"/>
  <c r="X23" i="3"/>
  <c r="V23" i="3"/>
  <c r="T23" i="3"/>
  <c r="R23" i="3"/>
  <c r="P23" i="3"/>
  <c r="N23" i="3"/>
  <c r="L23" i="3"/>
  <c r="J23" i="3"/>
  <c r="H23" i="3"/>
  <c r="AD22" i="3"/>
  <c r="AB22" i="3"/>
  <c r="Z22" i="3"/>
  <c r="X22" i="3"/>
  <c r="V22" i="3"/>
  <c r="T22" i="3"/>
  <c r="R22" i="3"/>
  <c r="P22" i="3"/>
  <c r="N22" i="3"/>
  <c r="L22" i="3"/>
  <c r="J22" i="3"/>
  <c r="H22" i="3"/>
  <c r="AD5" i="3"/>
  <c r="AB5" i="3"/>
  <c r="Z5" i="3"/>
  <c r="X5" i="3"/>
  <c r="V5" i="3"/>
  <c r="T5" i="3"/>
  <c r="R5" i="3"/>
  <c r="P5" i="3"/>
  <c r="N5" i="3"/>
  <c r="L5" i="3"/>
  <c r="J5" i="3"/>
  <c r="H5" i="3"/>
  <c r="AD21" i="3"/>
  <c r="AB21" i="3"/>
  <c r="Z21" i="3"/>
  <c r="X21" i="3"/>
  <c r="V21" i="3"/>
  <c r="T21" i="3"/>
  <c r="R21" i="3"/>
  <c r="P21" i="3"/>
  <c r="N21" i="3"/>
  <c r="L21" i="3"/>
  <c r="J21" i="3"/>
  <c r="H21" i="3"/>
  <c r="AD20" i="3"/>
  <c r="AB20" i="3"/>
  <c r="Z20" i="3"/>
  <c r="X20" i="3"/>
  <c r="V20" i="3"/>
  <c r="T20" i="3"/>
  <c r="R20" i="3"/>
  <c r="P20" i="3"/>
  <c r="N20" i="3"/>
  <c r="L20" i="3"/>
  <c r="J20" i="3"/>
  <c r="H20" i="3"/>
  <c r="AD19" i="3"/>
  <c r="AB19" i="3"/>
  <c r="Z19" i="3"/>
  <c r="X19" i="3"/>
  <c r="V19" i="3"/>
  <c r="T19" i="3"/>
  <c r="R19" i="3"/>
  <c r="P19" i="3"/>
  <c r="N19" i="3"/>
  <c r="L19" i="3"/>
  <c r="J19" i="3"/>
  <c r="H19" i="3"/>
  <c r="AD18" i="3"/>
  <c r="AB18" i="3"/>
  <c r="Z18" i="3"/>
  <c r="X18" i="3"/>
  <c r="V18" i="3"/>
  <c r="T18" i="3"/>
  <c r="R18" i="3"/>
  <c r="P18" i="3"/>
  <c r="N18" i="3"/>
  <c r="L18" i="3"/>
  <c r="J18" i="3"/>
  <c r="H18" i="3"/>
  <c r="AD17" i="3"/>
  <c r="AB17" i="3"/>
  <c r="Z17" i="3"/>
  <c r="X17" i="3"/>
  <c r="V17" i="3"/>
  <c r="T17" i="3"/>
  <c r="R17" i="3"/>
  <c r="P17" i="3"/>
  <c r="N17" i="3"/>
  <c r="L17" i="3"/>
  <c r="J17" i="3"/>
  <c r="H17" i="3"/>
  <c r="AD16" i="3"/>
  <c r="AB16" i="3"/>
  <c r="Z16" i="3"/>
  <c r="X16" i="3"/>
  <c r="V16" i="3"/>
  <c r="T16" i="3"/>
  <c r="R16" i="3"/>
  <c r="P16" i="3"/>
  <c r="N16" i="3"/>
  <c r="L16" i="3"/>
  <c r="J16" i="3"/>
  <c r="H16" i="3"/>
  <c r="AD15" i="3"/>
  <c r="AB15" i="3"/>
  <c r="Z15" i="3"/>
  <c r="X15" i="3"/>
  <c r="V15" i="3"/>
  <c r="T15" i="3"/>
  <c r="R15" i="3"/>
  <c r="P15" i="3"/>
  <c r="N15" i="3"/>
  <c r="L15" i="3"/>
  <c r="J15" i="3"/>
  <c r="H15" i="3"/>
  <c r="AD14" i="3"/>
  <c r="AB14" i="3"/>
  <c r="Z14" i="3"/>
  <c r="X14" i="3"/>
  <c r="V14" i="3"/>
  <c r="T14" i="3"/>
  <c r="R14" i="3"/>
  <c r="P14" i="3"/>
  <c r="N14" i="3"/>
  <c r="L14" i="3"/>
  <c r="J14" i="3"/>
  <c r="H14" i="3"/>
  <c r="T31" i="3" l="1"/>
  <c r="AB31" i="3"/>
  <c r="L31" i="3"/>
  <c r="H31" i="3"/>
  <c r="P31" i="3"/>
  <c r="J31" i="3"/>
  <c r="R31" i="3"/>
  <c r="Z31" i="3"/>
  <c r="X31" i="3"/>
  <c r="V31" i="3"/>
  <c r="AD31" i="3"/>
  <c r="N31" i="3"/>
</calcChain>
</file>

<file path=xl/comments1.xml><?xml version="1.0" encoding="utf-8"?>
<comments xmlns="http://schemas.openxmlformats.org/spreadsheetml/2006/main">
  <authors>
    <author>Chi-Jen Lin</author>
  </authors>
  <commentList>
    <comment ref="C9" authorId="0">
      <text>
        <r>
          <rPr>
            <sz val="14"/>
            <color indexed="81"/>
            <rFont val="Arial Unicode MS"/>
            <family val="2"/>
            <charset val="136"/>
          </rPr>
          <t>有機水果,
機會難得!</t>
        </r>
      </text>
    </comment>
    <comment ref="C11" authorId="0">
      <text>
        <r>
          <rPr>
            <sz val="14"/>
            <color indexed="81"/>
            <rFont val="Arial Unicode MS"/>
            <family val="2"/>
            <charset val="136"/>
          </rPr>
          <t>有機水果,
機會難得!</t>
        </r>
      </text>
    </comment>
    <comment ref="C12" authorId="0">
      <text>
        <r>
          <rPr>
            <sz val="14"/>
            <color indexed="81"/>
            <rFont val="Arial Unicode MS"/>
            <family val="2"/>
            <charset val="136"/>
          </rPr>
          <t>有機水果,
機會難得!</t>
        </r>
      </text>
    </comment>
    <comment ref="C13" authorId="0">
      <text>
        <r>
          <rPr>
            <sz val="14"/>
            <color indexed="81"/>
            <rFont val="Arial Unicode MS"/>
            <family val="2"/>
            <charset val="136"/>
          </rPr>
          <t>新品!</t>
        </r>
      </text>
    </comment>
  </commentList>
</comments>
</file>

<file path=xl/sharedStrings.xml><?xml version="1.0" encoding="utf-8"?>
<sst xmlns="http://schemas.openxmlformats.org/spreadsheetml/2006/main" count="229" uniqueCount="180">
  <si>
    <t>生產者介紹</t>
    <phoneticPr fontId="1" type="noConversion"/>
  </si>
  <si>
    <t>A</t>
    <phoneticPr fontId="1" type="noConversion"/>
  </si>
  <si>
    <t>B</t>
    <phoneticPr fontId="1" type="noConversion"/>
  </si>
  <si>
    <t>生產者編號</t>
    <phoneticPr fontId="1" type="noConversion"/>
  </si>
  <si>
    <t>生產者姓名</t>
    <phoneticPr fontId="1" type="noConversion"/>
  </si>
  <si>
    <t>農場名稱</t>
    <phoneticPr fontId="1" type="noConversion"/>
  </si>
  <si>
    <t>友善等級</t>
    <phoneticPr fontId="1" type="noConversion"/>
  </si>
  <si>
    <t>熊國筌</t>
    <phoneticPr fontId="3" type="noConversion"/>
  </si>
  <si>
    <t>久豐有機農場</t>
    <phoneticPr fontId="3" type="noConversion"/>
  </si>
  <si>
    <t>陳帥之</t>
    <phoneticPr fontId="3" type="noConversion"/>
  </si>
  <si>
    <t>綺香園</t>
    <phoneticPr fontId="3" type="noConversion"/>
  </si>
  <si>
    <t>吳銘蒼</t>
    <phoneticPr fontId="3" type="noConversion"/>
  </si>
  <si>
    <t>七賢農場</t>
    <phoneticPr fontId="3" type="noConversion"/>
  </si>
  <si>
    <t>陳智勇</t>
    <phoneticPr fontId="3" type="noConversion"/>
  </si>
  <si>
    <t>李健生</t>
    <phoneticPr fontId="3" type="noConversion"/>
  </si>
  <si>
    <t>農場位置</t>
    <phoneticPr fontId="1" type="noConversion"/>
  </si>
  <si>
    <t>慈航路農地</t>
  </si>
  <si>
    <t>無用藥，不使用化肥</t>
    <phoneticPr fontId="1" type="noConversion"/>
  </si>
  <si>
    <t>因自身喜愛山林生活，決定移居員山鄉長嶺路山上，決定用無農藥及無化學肥料的方式栽種作物，初期的耕作之火龍果成果原先運至一般的果菜市場交付，當時不但被壓低價位賤價出售，不但無法回收自己的心血，還被收購者嫌棄為果實太小、賣相不佳，心中很傷心對方不能欣賞自然成長的果實的優勢，因而無法再繼續，但又因有機認證的經費太高，而無法進行。之後再透過友人推薦轉售給明白無毒作物珍貴的消費者，，盼望透過星期五市集能找到更多欣賞他們努力栽種無毒果實的朋友。</t>
    <phoneticPr fontId="1" type="noConversion"/>
  </si>
  <si>
    <t>員山鄉長嶺路</t>
    <phoneticPr fontId="1" type="noConversion"/>
  </si>
  <si>
    <t>員山鄉七賢</t>
    <phoneticPr fontId="1" type="noConversion"/>
  </si>
  <si>
    <t>C</t>
    <phoneticPr fontId="1" type="noConversion"/>
  </si>
  <si>
    <t>D</t>
    <phoneticPr fontId="1" type="noConversion"/>
  </si>
  <si>
    <t>F</t>
    <phoneticPr fontId="1" type="noConversion"/>
  </si>
  <si>
    <t>陳先生原先在大陸從事化工產品生產的工作，發現化工產業帶給當地環境很大的傷害，加上母親獨自在宜蘭從事耕作，由於體力不足，便以除草劑除草，不但帶給母親本身傷害，也會傷害土地，因此決定返鄉與母親一起投入友善種植的工作，目前已逾二年。</t>
    <phoneticPr fontId="1" type="noConversion"/>
  </si>
  <si>
    <t>G</t>
    <phoneticPr fontId="1" type="noConversion"/>
  </si>
  <si>
    <t>王源勳</t>
    <phoneticPr fontId="1" type="noConversion"/>
  </si>
  <si>
    <t>生產者原皆為高職教師夫婦，王太太原本即喜愛園藝工作，而王先生則為食品加工系教師而喜愛自行研究食品加工。之後明白化學添加的食品對人體的健康影響甚大，之後太太又因職業傷害導致喉嚨庝痛，才開始尋找有機的楊桃及其他食材來自製潤喉的食品。三年前王老師退休後選擇移居現址居住，並開始專職栽種果樹，加上鄰居提供原生種酸楊桃成樹以經營栽種，過程完全以無農藥無化肥方式栽培，因本土酸楊桃較無病害問題，目前栽種果樹僅三年，以自栽果實製成楊桃蜜釀，盼能更多人喜愛支持。</t>
    <phoneticPr fontId="1" type="noConversion"/>
  </si>
  <si>
    <t>冬山柯林村</t>
    <phoneticPr fontId="1" type="noConversion"/>
  </si>
  <si>
    <t>多年前毅然決然放棄了外派大陸的高薪，返回農村幫忙父親務農，從製造管理轉換成管理土地、植物及與大自然共生共存，也希望透過過去的經驗，能栽培出健康質量好的農附產品，分享給需要的朋友，有興趣的朋友，歡迎一起走入綺香園的世界，共同品味生活、並擁有健康人生!綺香園黃金米利用微生物及有機肥料種植、不施農藥，讓稻子在自然無污染的環境下成長，2012年通過三星好米標章及慈心有機認證。 農場生產之產品已具備之安全標章：有機認證轉型期 機認證。 農場生產之產品已具備之安全標章：有機認證轉型期</t>
    <phoneticPr fontId="1" type="noConversion"/>
  </si>
  <si>
    <t>七年級的年輕有機農夫。從小對於自然有興趣，也對農業有莫名的使命感，大學讀了園藝系，退伍後想著如何切入農業，偶然的機會下，上了有機課程，心中對有機栽培有所感動，因而決心投入有機事業，想以最直接的方式，種植安全的食物來回饋社會。於2009年開始了農耕生活，經過多次學習試驗，開始正式營運，目前農場面積三分半，採露天栽培，作物能夠吸收完整日月精華，比網室栽培更健康，且注重田裡的生物多樣性，希望各種的生物回到自然的農田，唯有健全的生態才有健康的農產品。</t>
    <phoneticPr fontId="1" type="noConversion"/>
  </si>
  <si>
    <t>三星</t>
    <phoneticPr fontId="1" type="noConversion"/>
  </si>
  <si>
    <t>三星鄉</t>
    <phoneticPr fontId="1" type="noConversion"/>
  </si>
  <si>
    <t>通過慈心有機認證</t>
    <phoneticPr fontId="1" type="noConversion"/>
  </si>
  <si>
    <t>有機認證</t>
    <phoneticPr fontId="1" type="noConversion"/>
  </si>
  <si>
    <t>慈心有機認證轉型期</t>
    <phoneticPr fontId="1" type="noConversion"/>
  </si>
  <si>
    <t>H</t>
    <phoneticPr fontId="1" type="noConversion"/>
  </si>
  <si>
    <t>謝朝陽</t>
    <phoneticPr fontId="1" type="noConversion"/>
  </si>
  <si>
    <t>松輝有機茶園</t>
    <phoneticPr fontId="1" type="noConversion"/>
  </si>
  <si>
    <t>三星鄉</t>
    <phoneticPr fontId="1" type="noConversion"/>
  </si>
  <si>
    <t>和諧有機農業基金會有機認證</t>
    <phoneticPr fontId="1" type="noConversion"/>
  </si>
  <si>
    <t>無</t>
    <phoneticPr fontId="1" type="noConversion"/>
  </si>
  <si>
    <t xml:space="preserve">喝茶葉最怕有農藥殘留，人體長期累積農藥，將對肝腎造成嚴重傷害。選擇不使用農藥與化肥的有機茶葉，喝的安心又真正保健，還能直接沖壺冷泡茶，清涼解熱。松輝的茶園特地選在樹林環抱的山裡，週邊沒有其他慣行農業，將環境污染降到最低。還施放有機質來抑制雜草，也增加土壤的氮含量，促進莖葉的成長。謝朝陽跟著父親做茶已經20年，幾年前開始轉型做有機茶，做第一年的時候產量從400斤銳減到90斤，後來產量慢慢提昇，至今也不過達到約150斤，即使產量少，也不改從事有機的初衷，讓喝茶的人也健康，也讓自己健康。曾獲2007全國十大經典名茶獎、2010國際名茶金牌獎。
</t>
    <phoneticPr fontId="1" type="noConversion"/>
  </si>
  <si>
    <t>H2</t>
  </si>
  <si>
    <t>H3</t>
  </si>
  <si>
    <t>C 陳帥之</t>
    <phoneticPr fontId="1" type="noConversion"/>
  </si>
  <si>
    <t>B 吳銘蒼</t>
    <phoneticPr fontId="1" type="noConversion"/>
  </si>
  <si>
    <t>D 陳智勇</t>
    <phoneticPr fontId="1" type="noConversion"/>
  </si>
  <si>
    <t>C6</t>
  </si>
  <si>
    <t>C8</t>
  </si>
  <si>
    <t>G1</t>
  </si>
  <si>
    <t>I</t>
    <phoneticPr fontId="1" type="noConversion"/>
  </si>
  <si>
    <t>劉小芳</t>
    <phoneticPr fontId="1" type="noConversion"/>
  </si>
  <si>
    <t>無</t>
    <phoneticPr fontId="1" type="noConversion"/>
  </si>
  <si>
    <t>壯圍新南</t>
    <phoneticPr fontId="1" type="noConversion"/>
  </si>
  <si>
    <t>K</t>
    <phoneticPr fontId="1" type="noConversion"/>
  </si>
  <si>
    <t>陳敬安</t>
    <phoneticPr fontId="1" type="noConversion"/>
  </si>
  <si>
    <t>冬山</t>
    <phoneticPr fontId="1" type="noConversion"/>
  </si>
  <si>
    <t>K1</t>
  </si>
  <si>
    <t xml:space="preserve">身為宜蘭縣社造永續協進會第二屆理事長，不願意讓已經有25年沒灑過農藥的田地被遭到污染。而且能讓土地永續的保持生產力，只有選擇有機耕作才能種出安全的作物，且保護這塊淨土的珍貴價值
</t>
    <phoneticPr fontId="1" type="noConversion"/>
  </si>
  <si>
    <t xml:space="preserve">
大多數農產品因儲存問題有產季才買得到的困擾。蜂蜜可以儲存，是農場經年得以銷售的農產品。本農場的蜜蜂為義大利蜂種，採用郎氏繼箱法飼養，以採收天然成熟蜂蜜為農場技術發展重心。雖然造成產量的大幅下降，與採收成本的大幅提高，但因不須經加熱乾燥，以避免因真空加熱過程造成的香味與天然酶的損失。為了品質我們依舊堅持，因為我們認為這些才是值得客人花錢消費的價值所在。農場目前產品有:柚子花蜜、龍眼花蜜、百花蜜三種，特色皆有不同。其蜂蜜中主成份為碳水化合物，約75~80%的單醣，其中除了約7%的麥芽糖外，其餘為葡萄糖與果糖，約各佔一半，是一種過飽和溶液，當溫度夠低時易形成超冷結晶產生晶種而結晶。一般長時間處於約10~15℃最易結晶，尤其葡萄糖含量較高的柚子花蜜與百花蜜，最易於冬天形成結晶。結晶為物質的物理變化，無關蜂蜜品質的好壞。細緻的結晶蜂蜜，綿密香純，口感絕佳，適合當抹醬，塗抹於烤熱的土司、麵包或饅頭上，香氣四逸，令人垂涎。
</t>
    <phoneticPr fontId="1" type="noConversion"/>
  </si>
  <si>
    <t>安安農場</t>
    <phoneticPr fontId="1" type="noConversion"/>
  </si>
  <si>
    <t>Z</t>
    <phoneticPr fontId="1" type="noConversion"/>
  </si>
  <si>
    <t>周永荔</t>
    <phoneticPr fontId="1" type="noConversion"/>
  </si>
  <si>
    <t>汙染往往從清潔後開始！因有感於水資源逐漸被化學洗劑成份污染，而有志帶領宜蘭在地婦女回收在地早餐店、小吃店的廢食用油(炸過後無法再利用之食用油),以惜物並愛護水資源的動機，製作成可再使用於清潔的環保家事皂，也藉由推動廢油皂工作，至各地推廣DIY課程，盼多用一個肥皂清潔，就能少用一份化學洗劑，並減少傾倒廢油帶來的環境問題。</t>
    <phoneticPr fontId="1" type="noConversion"/>
  </si>
  <si>
    <t>宜蘭市</t>
    <phoneticPr fontId="1" type="noConversion"/>
  </si>
  <si>
    <t>J</t>
    <phoneticPr fontId="1" type="noConversion"/>
  </si>
  <si>
    <t>朱美橋</t>
    <phoneticPr fontId="1" type="noConversion"/>
  </si>
  <si>
    <t>無</t>
    <phoneticPr fontId="1" type="noConversion"/>
  </si>
  <si>
    <t>大洲河川地</t>
    <phoneticPr fontId="1" type="noConversion"/>
  </si>
  <si>
    <t>自然農法21年以上</t>
    <phoneticPr fontId="1" type="noConversion"/>
  </si>
  <si>
    <t>因個人身體因素，於20多年前開始吃素，吃素後發現純淨無毒的食材改善了自己的身體狀況，也了解到友善環境的耕作方式可以保護並改變土地，才能達到環保救地球的目標。雖然在20年前被認為是瘋子，但是她認為「對的事情就會繼續堅持下去」，也希望能繼續種植健康無毒的蔬果和別人分享，並期待有更多人能跟進。以自然農法方式栽培、無施用農藥、不用化肥，僅以自製堆肥（材料為菜園有機質及自家廚餘、豆渣及鳯梨皮為材自行堆肥)施肥，不施用除草劑、以人工除草方式除草。因地力豐富，故植株強健，很少病蟲害問題，若有發生則以栽培含根瘤菌的作物進行輪作。</t>
    <phoneticPr fontId="1" type="noConversion"/>
  </si>
  <si>
    <t xml:space="preserve">因自己想要享用好的農產蔬菜，故開始小量種植，以自家享用為主，多餘的才分享給需要的朋友，期盼能分享出健康的食物，讓有需要的人也可吃到。以自然方式栽培、無施用農藥、不用化肥，僅以有機肥料及自家雞糞肥施肥
不施用除草劑、以覆蓋塑膠布及人工除草方式除草
以人工抓蟲及拾螺來餵雞，並以碎米、自種蔬菜及雜草來飼養蛋雞。
曾以慣行方式栽種稻米一年，今年將改以自然有機方式來栽種稻作。
農舍二旁鄰田則仍以慣行方式栽種稻米，仍在與他們溝通並努力影響他們的生產理念。
</t>
    <phoneticPr fontId="1" type="noConversion"/>
  </si>
  <si>
    <t>J5</t>
  </si>
  <si>
    <t>J6</t>
  </si>
  <si>
    <t>F李健生</t>
    <phoneticPr fontId="1" type="noConversion"/>
  </si>
  <si>
    <t>L</t>
    <phoneticPr fontId="1" type="noConversion"/>
  </si>
  <si>
    <t>賴秀慧</t>
    <phoneticPr fontId="1" type="noConversion"/>
  </si>
  <si>
    <t>梵梵坡有機農場</t>
    <phoneticPr fontId="1" type="noConversion"/>
  </si>
  <si>
    <t>通過和諧有機農業基金會驗證</t>
    <phoneticPr fontId="1" type="noConversion"/>
  </si>
  <si>
    <t>梵梵坡農場，位處於梵梵溫泉的上方，從梵梵坡農場看出去，除了可以一眼看到大同鄉英士社區的大門口，還有梵梵農場裡種滿一棵棵的紅肉李、珍珠李以及水蜜桃樹，難能可貴的是，桃李顆顆有機。梵梵坡農場主人也經營了一間風景優美的景觀咖啡民宿，每年的五月底以及六月底便是紅肉李和珍珠李的豐收之際，遊客不但可以來享受採李子的樂趣，酌飲咖啡，看著如此美景，便會滿足地不想聊是非。 賴秀慧與先生在七八年前，便開始想要種植有機的農產品，雖然目標是有機菜園，但從有機果樹先起步，高山上，蟲害的問題比平地要來得好一些，於是梵梵坡與在同一區的馬賴彌家，成了英士社區內唯二的有機紅肉李農戶。賴秀慧同時經營梵梵坡咖啡民宿，煮得一手好咖啡，咖啡豆還是選擇在地自家表姊種植的，完全符合在地有機的理念！</t>
    <phoneticPr fontId="1" type="noConversion"/>
  </si>
  <si>
    <t>大同鄉</t>
    <phoneticPr fontId="1" type="noConversion"/>
  </si>
  <si>
    <t>D13</t>
  </si>
  <si>
    <t>生產者編號</t>
    <phoneticPr fontId="1" type="noConversion"/>
  </si>
  <si>
    <t>品項內容</t>
    <phoneticPr fontId="1" type="noConversion"/>
  </si>
  <si>
    <t>規格/特色</t>
    <phoneticPr fontId="1" type="noConversion"/>
  </si>
  <si>
    <t>售價</t>
    <phoneticPr fontId="1" type="noConversion"/>
  </si>
  <si>
    <t>限量/份</t>
    <phoneticPr fontId="1" type="noConversion"/>
  </si>
  <si>
    <t>訂貨姓名1</t>
    <phoneticPr fontId="1" type="noConversion"/>
  </si>
  <si>
    <t>訂貨姓名2</t>
    <phoneticPr fontId="1" type="noConversion"/>
  </si>
  <si>
    <t>訂貨姓名3</t>
    <phoneticPr fontId="1" type="noConversion"/>
  </si>
  <si>
    <t>訂貨姓名4</t>
    <phoneticPr fontId="1" type="noConversion"/>
  </si>
  <si>
    <t>訂貨姓名6</t>
    <phoneticPr fontId="1" type="noConversion"/>
  </si>
  <si>
    <t>訂貨姓名7</t>
    <phoneticPr fontId="1" type="noConversion"/>
  </si>
  <si>
    <t>訂貨姓名8</t>
    <phoneticPr fontId="1" type="noConversion"/>
  </si>
  <si>
    <t>訂貨姓名9</t>
    <phoneticPr fontId="1" type="noConversion"/>
  </si>
  <si>
    <t>訂貨姓名10</t>
    <phoneticPr fontId="1" type="noConversion"/>
  </si>
  <si>
    <t>訂貨姓名11</t>
    <phoneticPr fontId="1" type="noConversion"/>
  </si>
  <si>
    <t>訂貨姓名12</t>
    <phoneticPr fontId="1" type="noConversion"/>
  </si>
  <si>
    <t>份數</t>
    <phoneticPr fontId="1" type="noConversion"/>
  </si>
  <si>
    <t>金額</t>
    <phoneticPr fontId="1" type="noConversion"/>
  </si>
  <si>
    <t>C 陳帥之</t>
    <phoneticPr fontId="1" type="noConversion"/>
  </si>
  <si>
    <t>有機純露(茶樹)</t>
    <phoneticPr fontId="1" type="noConversion"/>
  </si>
  <si>
    <t>100C.C./可作保濕化妝水使用</t>
    <phoneticPr fontId="1" type="noConversion"/>
  </si>
  <si>
    <t>C6-1</t>
    <phoneticPr fontId="1" type="noConversion"/>
  </si>
  <si>
    <t>有機純露(芳香萬壽菊)</t>
    <phoneticPr fontId="1" type="noConversion"/>
  </si>
  <si>
    <t>C6-2</t>
    <phoneticPr fontId="1" type="noConversion"/>
  </si>
  <si>
    <t>有機純露(薰衣草)</t>
    <phoneticPr fontId="1" type="noConversion"/>
  </si>
  <si>
    <t>有機茶樹精油</t>
    <phoneticPr fontId="1" type="noConversion"/>
  </si>
  <si>
    <t>10C.C.</t>
    <phoneticPr fontId="1" type="noConversion"/>
  </si>
  <si>
    <t>C15</t>
    <phoneticPr fontId="1" type="noConversion"/>
  </si>
  <si>
    <t>有機糙米(台梗9號)</t>
    <phoneticPr fontId="1" type="noConversion"/>
  </si>
  <si>
    <t>2KG(2013年收成米僅存釋出)</t>
    <phoneticPr fontId="1" type="noConversion"/>
  </si>
  <si>
    <t>約1000g/顆</t>
    <phoneticPr fontId="1" type="noConversion"/>
  </si>
  <si>
    <t>J朱美橋</t>
    <phoneticPr fontId="1" type="noConversion"/>
  </si>
  <si>
    <t>手工辣椒醬
(玻璃瓶可回收退$5)</t>
    <phoneticPr fontId="1" type="noConversion"/>
  </si>
  <si>
    <t>400g/瓶,成份：自栽自然農法紅辣椒、有機黑豆自製豆豉、公賣局米酒、非基改黃豆花生調合油、香油、鹽，美橋阿姨手工製作</t>
    <phoneticPr fontId="1" type="noConversion"/>
  </si>
  <si>
    <t>手工椿菇醬(微辣)
(玻璃瓶可回收退$5)</t>
    <phoneticPr fontId="1" type="noConversion"/>
  </si>
  <si>
    <t>400g/瓶,成份：自栽自然農法香椿、有機杏鮑菇、有機金針菇、非基改黃豆花生調合油、鹽，美橋阿姨手工製作</t>
    <phoneticPr fontId="1" type="noConversion"/>
  </si>
  <si>
    <t>J6-1</t>
    <phoneticPr fontId="1" type="noConversion"/>
  </si>
  <si>
    <t>手工椿菇醬(原味)
(玻璃瓶可回收退$5)</t>
    <phoneticPr fontId="1" type="noConversion"/>
  </si>
  <si>
    <t>Z1</t>
    <phoneticPr fontId="1" type="noConversion"/>
  </si>
  <si>
    <t>綜合</t>
    <phoneticPr fontId="1" type="noConversion"/>
  </si>
  <si>
    <t>G0</t>
    <phoneticPr fontId="1" type="noConversion"/>
  </si>
  <si>
    <t>G 王源勳</t>
    <phoneticPr fontId="1" type="noConversion"/>
  </si>
  <si>
    <t>無毒本土楊桃蜜釀
(玻璃瓶可回收退$10)</t>
    <phoneticPr fontId="1" type="noConversion"/>
  </si>
  <si>
    <t>H0</t>
    <phoneticPr fontId="1" type="noConversion"/>
  </si>
  <si>
    <t>H 謝朝陽</t>
    <phoneticPr fontId="1" type="noConversion"/>
  </si>
  <si>
    <t>有機烏龍茶</t>
    <phoneticPr fontId="1" type="noConversion"/>
  </si>
  <si>
    <t>150g/純熟香氣又回甘</t>
    <phoneticPr fontId="1" type="noConversion"/>
  </si>
  <si>
    <t>H1</t>
    <phoneticPr fontId="1" type="noConversion"/>
  </si>
  <si>
    <t>有機綠茶</t>
    <phoneticPr fontId="1" type="noConversion"/>
  </si>
  <si>
    <t>75g/兒茶素最多</t>
    <phoneticPr fontId="1" type="noConversion"/>
  </si>
  <si>
    <t>有機紅茶</t>
    <phoneticPr fontId="1" type="noConversion"/>
  </si>
  <si>
    <t>75g/絕不傷胃且淡甜香</t>
    <phoneticPr fontId="1" type="noConversion"/>
  </si>
  <si>
    <t>金萱茶(有機轉型期)</t>
    <phoneticPr fontId="1" type="noConversion"/>
  </si>
  <si>
    <t>75g/便宜又好喝, 預計六月份將轉型為有機轉型期,屆時將調漲價格</t>
    <phoneticPr fontId="1" type="noConversion"/>
  </si>
  <si>
    <t>K0</t>
    <phoneticPr fontId="1" type="noConversion"/>
  </si>
  <si>
    <t>K 陳敬安</t>
    <phoneticPr fontId="1" type="noConversion"/>
  </si>
  <si>
    <t>柚子蜜
(玻璃瓶可回收退$10)</t>
    <phoneticPr fontId="1" type="noConversion"/>
  </si>
  <si>
    <r>
      <t>700g/為淡黃琥珀色，微酸、悠雅淡淡柚子清香，</t>
    </r>
    <r>
      <rPr>
        <b/>
        <sz val="12"/>
        <color theme="1"/>
        <rFont val="新細明體"/>
        <family val="1"/>
        <charset val="136"/>
        <scheme val="minor"/>
      </rPr>
      <t>不以人工乾燥，而以天然熟成方式</t>
    </r>
    <r>
      <rPr>
        <sz val="12"/>
        <color theme="1"/>
        <rFont val="新細明體"/>
        <family val="2"/>
        <charset val="136"/>
        <scheme val="minor"/>
      </rPr>
      <t>，保留更多養素。此蜜蜜蜂採集於宜蘭冬山鄉得安村與大進村一帶，區域內主要盛產柳丁、柑橘、文旦等。每年約3月初至月底，這些常綠果樹，枝條上掛滿白色花朵，入其境花香迎風撲鼻，清爽怡人，令人留連忘返。而此地蜜蜂正忙碌地嗡嗡往返於花朵與巢穴之間，採集此人間美味，留駐芳香。</t>
    </r>
    <phoneticPr fontId="1" type="noConversion"/>
  </si>
  <si>
    <t>龍眼蜜
(玻璃瓶可回收退$10)</t>
    <phoneticPr fontId="1" type="noConversion"/>
  </si>
  <si>
    <r>
      <t>700g/為深咖啡琥珀色，無酸味感，含濃濃的桂圓芳香，</t>
    </r>
    <r>
      <rPr>
        <b/>
        <sz val="12"/>
        <color theme="1"/>
        <rFont val="新細明體"/>
        <family val="1"/>
        <charset val="136"/>
        <scheme val="minor"/>
      </rPr>
      <t>不以人工乾燥，而以天然熟成方式</t>
    </r>
    <r>
      <rPr>
        <sz val="12"/>
        <color theme="1"/>
        <rFont val="新細明體"/>
        <family val="2"/>
        <charset val="136"/>
        <scheme val="minor"/>
      </rPr>
      <t xml:space="preserve">，保留更多養素。。此蜜蜜蜂採集於南投霧峰鄉象鼻路，烏溪旁一帶山區，區域內主要盛產荔枝、龍眼等水果。每年約3月底至4月下旬間，此地，常綠果樹龍眼，樹梢上掛滿仿如稻穗般土黃色花穗，清晨初陽照映，昨夜泌蜜，有如露珠般於朵朵小花上，含珠欲滴晶瑩剔透，令人垂涎三尺。蜜蜂就匆忙地穿梭於花朵與巢穴之間，採集此人間美味，留駐香純芬芳的美味與人共享。 
</t>
    </r>
    <phoneticPr fontId="1" type="noConversion"/>
  </si>
  <si>
    <t>Z</t>
    <phoneticPr fontId="1" type="noConversion"/>
  </si>
  <si>
    <t>活水工坊</t>
    <phoneticPr fontId="1" type="noConversion"/>
  </si>
  <si>
    <t>廢食用油環保家事皂</t>
    <phoneticPr fontId="1" type="noConversion"/>
  </si>
  <si>
    <t>140g+-5/成份：炸過的廢食用油、水、氫氧化鈉、食鹽、醋 汙染往往從清潔後開始，化學合成洗劑帶走髒污，卻流入河川造成環境荷爾蒙殘留，再藉由食物鏈及環境回到自身。肥皂可自然分解，對環璄相對友善，使用廢油製成的家事皂可用來洗碗、刷除衣領袖口髒污，洗淨力絕佳，又能減少瓶瓶罐罐的損耗及傾倒廢食用油帶來的環淨問題，減廢也減費！(本品所有包材皆為回收再利用資源)</t>
    <phoneticPr fontId="1" type="noConversion"/>
  </si>
  <si>
    <t>小計份數</t>
    <phoneticPr fontId="1" type="noConversion"/>
  </si>
  <si>
    <t>C17</t>
    <phoneticPr fontId="1" type="noConversion"/>
  </si>
  <si>
    <t>有機黃金百香果</t>
    <phoneticPr fontId="1" type="noConversion"/>
  </si>
  <si>
    <t>產品編號</t>
    <phoneticPr fontId="1" type="noConversion"/>
  </si>
  <si>
    <r>
      <t>由於農產品生長季較難掌握，為了能更珍惜農友辛苦耕種的菜蔬，以不指定品項及生產者方式採購當令新鮮時蔬，平均攝取多重菜色的營養，也能共同支持不同生產者，菜價也會更優惠!</t>
    </r>
    <r>
      <rPr>
        <b/>
        <sz val="12"/>
        <color theme="1"/>
        <rFont val="新細明體"/>
        <family val="1"/>
        <charset val="136"/>
        <scheme val="minor"/>
      </rPr>
      <t>本組合菜因預算較充裕，可搭配到較高價的產品，配菜內容更豐富!</t>
    </r>
    <phoneticPr fontId="1" type="noConversion"/>
  </si>
  <si>
    <t>400ml，由自栽無農藥化肥之無毒本土酸楊桃製作</t>
    <phoneticPr fontId="1" type="noConversion"/>
  </si>
  <si>
    <t>600ml+50，由自栽無農藥化肥之無毒本土酸楊桃製作</t>
    <phoneticPr fontId="1" type="noConversion"/>
  </si>
  <si>
    <t>400g/瓶,成份：自栽自然農法香椿、有機杏鮑菇、有機金針菇、非基改黃豆花生調合油、鹽、微量自栽辣椒，美橋阿姨手工製作</t>
    <phoneticPr fontId="1" type="noConversion"/>
  </si>
  <si>
    <t>1800g/份 (三斤)</t>
    <phoneticPr fontId="1" type="noConversion"/>
  </si>
  <si>
    <t>600g/份 (一斤)</t>
    <phoneticPr fontId="1" type="noConversion"/>
  </si>
  <si>
    <t>由於農產品生長季較難掌握，為了能更珍惜農友辛苦耕種的菜蔬，以不指定品項及生產者方式採購當令新鮮時蔬，平均攝取多重菜色的營養，也能共同支持不同生產者，菜價也會更優惠!</t>
    <phoneticPr fontId="1" type="noConversion"/>
  </si>
  <si>
    <t>星期五市集組合菜一(四~五樣)</t>
    <phoneticPr fontId="1" type="noConversion"/>
  </si>
  <si>
    <t>500~600</t>
    <phoneticPr fontId="1" type="noConversion"/>
  </si>
  <si>
    <t>Z2</t>
    <phoneticPr fontId="1" type="noConversion"/>
  </si>
  <si>
    <t>Z3</t>
    <phoneticPr fontId="1" type="noConversion"/>
  </si>
  <si>
    <t>300~400</t>
    <phoneticPr fontId="1" type="noConversion"/>
  </si>
  <si>
    <t>星期五市集組合菜一(七~十樣)</t>
    <phoneticPr fontId="1" type="noConversion"/>
  </si>
  <si>
    <t>600g/份 (一斤)</t>
    <phoneticPr fontId="1" type="noConversion"/>
  </si>
  <si>
    <t>F7</t>
    <phoneticPr fontId="1" type="noConversion"/>
  </si>
  <si>
    <t>友善香水檸檬</t>
    <phoneticPr fontId="1" type="noConversion"/>
  </si>
  <si>
    <t>友善中國品種南瓜</t>
    <phoneticPr fontId="1" type="noConversion"/>
  </si>
  <si>
    <t>F8</t>
    <phoneticPr fontId="1" type="noConversion"/>
  </si>
  <si>
    <t>F李健生</t>
    <phoneticPr fontId="1" type="noConversion"/>
  </si>
  <si>
    <t>友善木瓜型南瓜</t>
    <phoneticPr fontId="1" type="noConversion"/>
  </si>
  <si>
    <t>約900g/顆</t>
    <phoneticPr fontId="1" type="noConversion"/>
  </si>
  <si>
    <t>B20</t>
    <phoneticPr fontId="1" type="noConversion"/>
  </si>
  <si>
    <t>有機百香果</t>
    <phoneticPr fontId="1" type="noConversion"/>
  </si>
  <si>
    <t>每台斤$70</t>
    <phoneticPr fontId="1" type="noConversion"/>
  </si>
  <si>
    <t>星期五市集組合菜二(九~十二樣)
(可含水果,請備註)</t>
    <phoneticPr fontId="1" type="noConversion"/>
  </si>
  <si>
    <r>
      <t>敬啟者,您好！</t>
    </r>
    <r>
      <rPr>
        <b/>
        <sz val="12"/>
        <color rgb="FFFF0000"/>
        <rFont val="新細明體"/>
        <family val="1"/>
        <charset val="136"/>
        <scheme val="minor"/>
      </rPr>
      <t>為配合暑假期間個別需求，本訂單改變訂購內容</t>
    </r>
    <r>
      <rPr>
        <b/>
        <sz val="12"/>
        <color theme="1"/>
        <rFont val="新細明體"/>
        <family val="1"/>
        <charset val="136"/>
        <scheme val="minor"/>
      </rPr>
      <t>，青蔬部分改以綜合配菜方式出貨，</t>
    </r>
    <r>
      <rPr>
        <b/>
        <sz val="12"/>
        <color rgb="FFFF0000"/>
        <rFont val="新細明體"/>
        <family val="1"/>
        <charset val="136"/>
        <scheme val="minor"/>
      </rPr>
      <t>各老師可自行訂貨逹配送金額(單一配送點宜蘭市滿$200、宜蘭市以外滿$400皆可配送至一樓位置)，請於配送前二天來電或e-mail訂購即可依出貨時間出貨。</t>
    </r>
    <r>
      <rPr>
        <b/>
        <sz val="12"/>
        <color theme="1"/>
        <rFont val="新細明體"/>
        <family val="1"/>
        <charset val="136"/>
        <scheme val="minor"/>
      </rPr>
      <t xml:space="preserve">
配送出貨時間如下：
宜蘭市   每週二暨週五下午配送出貨
宜蘭市以外  每週二出貨
請預訂貨者於截止時間前以e-mail方式寄至周永荔 信箱</t>
    </r>
    <r>
      <rPr>
        <b/>
        <sz val="12"/>
        <color rgb="FFFF0000"/>
        <rFont val="新細明體"/>
        <family val="1"/>
        <charset val="136"/>
        <scheme val="minor"/>
      </rPr>
      <t>( choujulia2008@gmail.com)</t>
    </r>
    <r>
      <rPr>
        <b/>
        <sz val="12"/>
        <color theme="1"/>
        <rFont val="新細明體"/>
        <family val="1"/>
        <charset val="136"/>
        <scheme val="minor"/>
      </rPr>
      <t xml:space="preserve"> 或以手機與周永荔聯絡!</t>
    </r>
    <r>
      <rPr>
        <b/>
        <sz val="12"/>
        <color rgb="FFFF0000"/>
        <rFont val="新細明體"/>
        <family val="1"/>
        <charset val="136"/>
        <scheme val="minor"/>
      </rPr>
      <t xml:space="preserve">(手機：0939645380)並告知配送出貨地點(僅配送至1樓，若地址於一樓以上，請下樓接貨。)
</t>
    </r>
    <r>
      <rPr>
        <b/>
        <sz val="12"/>
        <rFont val="新細明體"/>
        <family val="1"/>
        <charset val="136"/>
        <scheme val="minor"/>
      </rPr>
      <t xml:space="preserve">星期五市集訂貨配送注意事項：
1. 本市集為響應環保，堅持儘可能使用回收再利用的購物袋，並儘可能減化包裝，在享受安心農產品之餘，不為土地增加垃圾的壓力。
2. 歡迎各位訂購者響應資源回收行動，將多餘的可利用物資提供本市集再利用，項目包括：中型以上的購物塑膠提袋、購物紙袋、透明包裝塑膠袋、橡皮筋、一般市售塑膠水果盒包材、塑膠蛋盒包材等。請於配送訂菜時交給配送人員回收即可!
3. </t>
    </r>
    <r>
      <rPr>
        <b/>
        <sz val="12"/>
        <color rgb="FFFF0000"/>
        <rFont val="新細明體"/>
        <family val="1"/>
        <charset val="136"/>
        <scheme val="minor"/>
      </rPr>
      <t>每次訂單截止日改為出貨日前二天(例：本週二出貨則之前週二晚上12:00截止；本週五出貨則之前週三晚上12:00點截止。)請註明配送地址。</t>
    </r>
    <r>
      <rPr>
        <b/>
        <sz val="12"/>
        <rFont val="新細明體"/>
        <family val="1"/>
        <charset val="136"/>
        <scheme val="minor"/>
      </rPr>
      <t xml:space="preserve">
4. 友善耕作的農產品有時數量有限，將依訂單收到之先後順序配送，不便之處，敬請見諒。
5.綜合配菜依現有季節時蔬配菜，在菜價上較享有優惠，</t>
    </r>
    <r>
      <rPr>
        <b/>
        <sz val="12"/>
        <color rgb="FFFF0000"/>
        <rFont val="新細明體"/>
        <family val="1"/>
        <charset val="136"/>
        <scheme val="minor"/>
      </rPr>
      <t>雖不能讓訂購者自行選擇</t>
    </r>
    <r>
      <rPr>
        <b/>
        <sz val="12"/>
        <rFont val="新細明體"/>
        <family val="1"/>
        <charset val="136"/>
        <scheme val="minor"/>
      </rPr>
      <t>，但可避免偏食或直接享受當季好物。</t>
    </r>
    <r>
      <rPr>
        <b/>
        <sz val="12"/>
        <color rgb="FFFF0000"/>
        <rFont val="新細明體"/>
        <family val="1"/>
        <charset val="136"/>
        <scheme val="minor"/>
      </rPr>
      <t>綜合配菜訂單可接受一項備註，以配合您的特殊需求，若有需要請於訂購時予以說明。</t>
    </r>
    <r>
      <rPr>
        <b/>
        <sz val="12"/>
        <rFont val="新細明體"/>
        <family val="1"/>
        <charset val="136"/>
        <scheme val="minor"/>
      </rPr>
      <t xml:space="preserve">
</t>
    </r>
    <phoneticPr fontId="1" type="noConversion"/>
  </si>
  <si>
    <t>C18</t>
  </si>
  <si>
    <t>有機新鮮當歸</t>
    <phoneticPr fontId="1" type="noConversion"/>
  </si>
  <si>
    <t>150 g/份(新鮮食材當歸,整株皆可利用)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</si>
</sst>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$&quot;#,##0"/>
    <numFmt numFmtId="177" formatCode="#,##0_ "/>
  </numFmts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color indexed="81"/>
      <name val="Arial Unicode MS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Fill="1">
      <alignment vertical="center"/>
    </xf>
    <xf numFmtId="176" fontId="0" fillId="0" borderId="1" xfId="0" applyNumberFormat="1" applyFill="1" applyBorder="1">
      <alignment vertical="center"/>
    </xf>
    <xf numFmtId="177" fontId="0" fillId="0" borderId="1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176" fontId="0" fillId="2" borderId="1" xfId="0" applyNumberFormat="1" applyFill="1" applyBorder="1">
      <alignment vertical="center"/>
    </xf>
    <xf numFmtId="177" fontId="0" fillId="2" borderId="1" xfId="0" applyNumberFormat="1" applyFill="1" applyBorder="1">
      <alignment vertical="center"/>
    </xf>
    <xf numFmtId="0" fontId="0" fillId="2" borderId="0" xfId="0" applyFill="1">
      <alignment vertical="center"/>
    </xf>
    <xf numFmtId="0" fontId="0" fillId="3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10" workbookViewId="0">
      <selection activeCell="E2" sqref="E2"/>
    </sheetView>
  </sheetViews>
  <sheetFormatPr defaultRowHeight="16.5"/>
  <cols>
    <col min="1" max="1" width="6.625" customWidth="1"/>
    <col min="2" max="2" width="11.625" bestFit="1" customWidth="1"/>
    <col min="3" max="3" width="16.125" bestFit="1" customWidth="1"/>
    <col min="4" max="4" width="20.5" bestFit="1" customWidth="1"/>
    <col min="5" max="5" width="61.875" customWidth="1"/>
    <col min="6" max="6" width="14.5" customWidth="1"/>
    <col min="7" max="7" width="18.125" customWidth="1"/>
  </cols>
  <sheetData>
    <row r="1" spans="1:6" ht="28.5">
      <c r="A1" s="1" t="s">
        <v>3</v>
      </c>
      <c r="B1" s="2" t="s">
        <v>4</v>
      </c>
      <c r="C1" s="2" t="s">
        <v>5</v>
      </c>
      <c r="D1" s="2" t="s">
        <v>6</v>
      </c>
      <c r="E1" s="2" t="s">
        <v>0</v>
      </c>
      <c r="F1" s="2" t="s">
        <v>15</v>
      </c>
    </row>
    <row r="2" spans="1:6" ht="132">
      <c r="A2" s="2" t="s">
        <v>1</v>
      </c>
      <c r="B2" s="3" t="s">
        <v>7</v>
      </c>
      <c r="C2" s="3" t="s">
        <v>8</v>
      </c>
      <c r="D2" s="2" t="s">
        <v>33</v>
      </c>
      <c r="E2" s="4" t="s">
        <v>30</v>
      </c>
      <c r="F2" s="2" t="s">
        <v>31</v>
      </c>
    </row>
    <row r="3" spans="1:6" ht="64.5" customHeight="1">
      <c r="A3" s="2" t="s">
        <v>2</v>
      </c>
      <c r="B3" s="3" t="s">
        <v>11</v>
      </c>
      <c r="C3" s="3" t="s">
        <v>12</v>
      </c>
      <c r="D3" s="2" t="s">
        <v>34</v>
      </c>
      <c r="E3" s="4" t="s">
        <v>59</v>
      </c>
      <c r="F3" s="2" t="s">
        <v>20</v>
      </c>
    </row>
    <row r="4" spans="1:6" ht="132">
      <c r="A4" s="2" t="s">
        <v>21</v>
      </c>
      <c r="B4" s="3" t="s">
        <v>9</v>
      </c>
      <c r="C4" s="3" t="s">
        <v>10</v>
      </c>
      <c r="D4" s="2" t="s">
        <v>35</v>
      </c>
      <c r="E4" s="4" t="s">
        <v>29</v>
      </c>
      <c r="F4" s="2" t="s">
        <v>32</v>
      </c>
    </row>
    <row r="5" spans="1:6" ht="72.75" customHeight="1">
      <c r="A5" s="2" t="s">
        <v>22</v>
      </c>
      <c r="B5" s="3" t="s">
        <v>13</v>
      </c>
      <c r="C5" s="3" t="s">
        <v>41</v>
      </c>
      <c r="D5" s="2" t="s">
        <v>17</v>
      </c>
      <c r="E5" s="4" t="s">
        <v>24</v>
      </c>
      <c r="F5" s="2" t="s">
        <v>16</v>
      </c>
    </row>
    <row r="6" spans="1:6" ht="135.75" customHeight="1">
      <c r="A6" s="2" t="s">
        <v>23</v>
      </c>
      <c r="B6" s="2" t="s">
        <v>14</v>
      </c>
      <c r="C6" s="2" t="s">
        <v>41</v>
      </c>
      <c r="D6" s="2" t="s">
        <v>17</v>
      </c>
      <c r="E6" s="4" t="s">
        <v>18</v>
      </c>
      <c r="F6" s="2" t="s">
        <v>19</v>
      </c>
    </row>
    <row r="7" spans="1:6" ht="132">
      <c r="A7" s="2" t="s">
        <v>25</v>
      </c>
      <c r="B7" s="2" t="s">
        <v>26</v>
      </c>
      <c r="C7" s="2" t="s">
        <v>41</v>
      </c>
      <c r="D7" s="2" t="s">
        <v>17</v>
      </c>
      <c r="E7" s="4" t="s">
        <v>27</v>
      </c>
      <c r="F7" s="2" t="s">
        <v>28</v>
      </c>
    </row>
    <row r="8" spans="1:6" ht="165.75" customHeight="1">
      <c r="A8" s="2" t="s">
        <v>36</v>
      </c>
      <c r="B8" s="2" t="s">
        <v>37</v>
      </c>
      <c r="C8" s="2" t="s">
        <v>38</v>
      </c>
      <c r="D8" s="4" t="s">
        <v>40</v>
      </c>
      <c r="E8" s="4" t="s">
        <v>42</v>
      </c>
      <c r="F8" s="2" t="s">
        <v>39</v>
      </c>
    </row>
    <row r="9" spans="1:6" ht="165.75" customHeight="1">
      <c r="A9" s="2" t="s">
        <v>51</v>
      </c>
      <c r="B9" s="2" t="s">
        <v>52</v>
      </c>
      <c r="C9" s="2" t="s">
        <v>53</v>
      </c>
      <c r="D9" s="4"/>
      <c r="E9" s="4" t="s">
        <v>72</v>
      </c>
      <c r="F9" s="2" t="s">
        <v>54</v>
      </c>
    </row>
    <row r="10" spans="1:6" ht="165.75" customHeight="1">
      <c r="A10" s="2" t="s">
        <v>66</v>
      </c>
      <c r="B10" s="2" t="s">
        <v>67</v>
      </c>
      <c r="C10" s="2" t="s">
        <v>68</v>
      </c>
      <c r="D10" s="4" t="s">
        <v>70</v>
      </c>
      <c r="E10" s="4" t="s">
        <v>71</v>
      </c>
      <c r="F10" s="2" t="s">
        <v>69</v>
      </c>
    </row>
    <row r="11" spans="1:6" ht="240" customHeight="1">
      <c r="A11" s="2" t="s">
        <v>55</v>
      </c>
      <c r="B11" s="2" t="s">
        <v>56</v>
      </c>
      <c r="C11" s="2" t="s">
        <v>61</v>
      </c>
      <c r="D11" s="4"/>
      <c r="E11" s="4" t="s">
        <v>60</v>
      </c>
      <c r="F11" s="2" t="s">
        <v>57</v>
      </c>
    </row>
    <row r="12" spans="1:6" ht="200.25" customHeight="1">
      <c r="A12" s="2" t="s">
        <v>76</v>
      </c>
      <c r="B12" s="2" t="s">
        <v>77</v>
      </c>
      <c r="C12" s="2" t="s">
        <v>78</v>
      </c>
      <c r="D12" s="4" t="s">
        <v>79</v>
      </c>
      <c r="E12" s="4" t="s">
        <v>80</v>
      </c>
      <c r="F12" s="2" t="s">
        <v>81</v>
      </c>
    </row>
    <row r="13" spans="1:6" ht="99">
      <c r="A13" s="2" t="s">
        <v>62</v>
      </c>
      <c r="B13" s="2" t="s">
        <v>63</v>
      </c>
      <c r="C13" s="2" t="s">
        <v>53</v>
      </c>
      <c r="D13" s="4"/>
      <c r="E13" s="4" t="s">
        <v>64</v>
      </c>
      <c r="F13" s="2" t="s">
        <v>65</v>
      </c>
    </row>
    <row r="15" spans="1:6">
      <c r="E15" s="1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1"/>
  <sheetViews>
    <sheetView tabSelected="1" topLeftCell="A4" zoomScaleNormal="100" workbookViewId="0">
      <selection activeCell="D6" sqref="D6"/>
    </sheetView>
  </sheetViews>
  <sheetFormatPr defaultRowHeight="16.5"/>
  <cols>
    <col min="1" max="1" width="6.125" style="5" customWidth="1"/>
    <col min="2" max="2" width="11" style="5" customWidth="1"/>
    <col min="3" max="3" width="29.375" style="5" customWidth="1"/>
    <col min="4" max="4" width="45" style="10" customWidth="1"/>
    <col min="5" max="5" width="8.5" style="8" bestFit="1" customWidth="1"/>
    <col min="6" max="6" width="7.875" style="9" customWidth="1"/>
    <col min="7" max="7" width="5.5" style="5" bestFit="1" customWidth="1"/>
    <col min="8" max="8" width="5.5" style="5" customWidth="1"/>
    <col min="9" max="9" width="5.5" style="5" bestFit="1" customWidth="1"/>
    <col min="10" max="10" width="6" style="5" customWidth="1"/>
    <col min="11" max="11" width="6.25" style="5" customWidth="1"/>
    <col min="12" max="12" width="6" style="5" customWidth="1"/>
    <col min="13" max="30" width="5.5" style="5" bestFit="1" customWidth="1"/>
    <col min="31" max="16384" width="9" style="5"/>
  </cols>
  <sheetData>
    <row r="1" spans="1:30" ht="310.5" customHeight="1">
      <c r="A1" s="31" t="s">
        <v>176</v>
      </c>
      <c r="B1" s="32"/>
      <c r="C1" s="32"/>
      <c r="D1" s="32"/>
      <c r="E1" s="32"/>
      <c r="F1" s="32"/>
      <c r="G1" s="32"/>
      <c r="H1" s="32"/>
      <c r="I1" s="32"/>
      <c r="J1" s="32"/>
    </row>
    <row r="2" spans="1:30" ht="24" customHeight="1">
      <c r="A2" s="27" t="s">
        <v>150</v>
      </c>
      <c r="B2" s="29" t="s">
        <v>83</v>
      </c>
      <c r="C2" s="29" t="s">
        <v>84</v>
      </c>
      <c r="D2" s="27" t="s">
        <v>85</v>
      </c>
      <c r="E2" s="28" t="s">
        <v>86</v>
      </c>
      <c r="F2" s="30" t="s">
        <v>87</v>
      </c>
      <c r="G2" s="22" t="s">
        <v>88</v>
      </c>
      <c r="H2" s="23"/>
      <c r="I2" s="22" t="s">
        <v>89</v>
      </c>
      <c r="J2" s="23"/>
      <c r="K2" s="22" t="s">
        <v>90</v>
      </c>
      <c r="L2" s="23"/>
      <c r="M2" s="22" t="s">
        <v>91</v>
      </c>
      <c r="N2" s="23"/>
      <c r="O2" s="22" t="s">
        <v>91</v>
      </c>
      <c r="P2" s="23"/>
      <c r="Q2" s="22" t="s">
        <v>92</v>
      </c>
      <c r="R2" s="23"/>
      <c r="S2" s="22" t="s">
        <v>93</v>
      </c>
      <c r="T2" s="23"/>
      <c r="U2" s="22" t="s">
        <v>94</v>
      </c>
      <c r="V2" s="23"/>
      <c r="W2" s="22" t="s">
        <v>95</v>
      </c>
      <c r="X2" s="23"/>
      <c r="Y2" s="22" t="s">
        <v>96</v>
      </c>
      <c r="Z2" s="23"/>
      <c r="AA2" s="22" t="s">
        <v>97</v>
      </c>
      <c r="AB2" s="23"/>
      <c r="AC2" s="22" t="s">
        <v>98</v>
      </c>
      <c r="AD2" s="23"/>
    </row>
    <row r="3" spans="1:30" ht="24" customHeight="1">
      <c r="A3" s="29"/>
      <c r="B3" s="29"/>
      <c r="C3" s="29"/>
      <c r="D3" s="27"/>
      <c r="E3" s="29"/>
      <c r="F3" s="29"/>
      <c r="G3" s="17" t="s">
        <v>99</v>
      </c>
      <c r="H3" s="17" t="s">
        <v>100</v>
      </c>
      <c r="I3" s="17" t="s">
        <v>99</v>
      </c>
      <c r="J3" s="17" t="s">
        <v>100</v>
      </c>
      <c r="K3" s="17" t="s">
        <v>99</v>
      </c>
      <c r="L3" s="17" t="s">
        <v>100</v>
      </c>
      <c r="M3" s="17" t="s">
        <v>99</v>
      </c>
      <c r="N3" s="17" t="s">
        <v>100</v>
      </c>
      <c r="O3" s="17" t="s">
        <v>99</v>
      </c>
      <c r="P3" s="17" t="s">
        <v>100</v>
      </c>
      <c r="Q3" s="17" t="s">
        <v>99</v>
      </c>
      <c r="R3" s="17" t="s">
        <v>100</v>
      </c>
      <c r="S3" s="17" t="s">
        <v>99</v>
      </c>
      <c r="T3" s="17" t="s">
        <v>100</v>
      </c>
      <c r="U3" s="17" t="s">
        <v>99</v>
      </c>
      <c r="V3" s="17" t="s">
        <v>100</v>
      </c>
      <c r="W3" s="17" t="s">
        <v>99</v>
      </c>
      <c r="X3" s="17" t="s">
        <v>100</v>
      </c>
      <c r="Y3" s="17" t="s">
        <v>99</v>
      </c>
      <c r="Z3" s="17" t="s">
        <v>100</v>
      </c>
      <c r="AA3" s="17" t="s">
        <v>99</v>
      </c>
      <c r="AB3" s="17" t="s">
        <v>100</v>
      </c>
      <c r="AC3" s="17" t="s">
        <v>99</v>
      </c>
      <c r="AD3" s="17" t="s">
        <v>100</v>
      </c>
    </row>
    <row r="4" spans="1:30" ht="75" customHeight="1">
      <c r="A4" s="3" t="s">
        <v>121</v>
      </c>
      <c r="B4" s="3" t="s">
        <v>122</v>
      </c>
      <c r="C4" s="3" t="s">
        <v>158</v>
      </c>
      <c r="D4" s="20" t="s">
        <v>157</v>
      </c>
      <c r="E4" s="6">
        <v>200</v>
      </c>
      <c r="F4" s="7"/>
      <c r="G4" s="3"/>
      <c r="H4" s="6">
        <f>G4*E4</f>
        <v>0</v>
      </c>
      <c r="I4" s="3"/>
      <c r="J4" s="6">
        <f>I4*E4</f>
        <v>0</v>
      </c>
      <c r="K4" s="3"/>
      <c r="L4" s="6">
        <f>E4*K4</f>
        <v>0</v>
      </c>
      <c r="M4" s="3"/>
      <c r="N4" s="6">
        <f>M4*E4</f>
        <v>0</v>
      </c>
      <c r="O4" s="3"/>
      <c r="P4" s="6">
        <f t="shared" ref="P4" si="0">O4*E4</f>
        <v>0</v>
      </c>
      <c r="Q4" s="3"/>
      <c r="R4" s="6">
        <f>Q4*$E4</f>
        <v>0</v>
      </c>
      <c r="S4" s="3"/>
      <c r="T4" s="6">
        <f>S4*$E4</f>
        <v>0</v>
      </c>
      <c r="U4" s="3"/>
      <c r="V4" s="6">
        <f>U4*$E4</f>
        <v>0</v>
      </c>
      <c r="W4" s="3"/>
      <c r="X4" s="6">
        <f>W4*$E4</f>
        <v>0</v>
      </c>
      <c r="Y4" s="3"/>
      <c r="Z4" s="6">
        <f>Y4*$E4</f>
        <v>0</v>
      </c>
      <c r="AA4" s="3"/>
      <c r="AB4" s="6">
        <f>AA4*$E4</f>
        <v>0</v>
      </c>
      <c r="AC4" s="3"/>
      <c r="AD4" s="6">
        <f>AC4*$E4</f>
        <v>0</v>
      </c>
    </row>
    <row r="5" spans="1:30" s="16" customFormat="1" ht="75" customHeight="1">
      <c r="A5" s="12" t="s">
        <v>160</v>
      </c>
      <c r="B5" s="12" t="s">
        <v>122</v>
      </c>
      <c r="C5" s="12" t="s">
        <v>163</v>
      </c>
      <c r="D5" s="13" t="s">
        <v>157</v>
      </c>
      <c r="E5" s="14" t="s">
        <v>162</v>
      </c>
      <c r="F5" s="15"/>
      <c r="G5" s="12"/>
      <c r="H5" s="14" t="e">
        <f>G5*E5</f>
        <v>#VALUE!</v>
      </c>
      <c r="I5" s="12"/>
      <c r="J5" s="14" t="e">
        <f>I5*E5</f>
        <v>#VALUE!</v>
      </c>
      <c r="K5" s="12"/>
      <c r="L5" s="14" t="e">
        <f>E5*K5</f>
        <v>#VALUE!</v>
      </c>
      <c r="M5" s="12"/>
      <c r="N5" s="14" t="e">
        <f>M5*E5</f>
        <v>#VALUE!</v>
      </c>
      <c r="O5" s="12"/>
      <c r="P5" s="14" t="e">
        <f>O5*E5</f>
        <v>#VALUE!</v>
      </c>
      <c r="Q5" s="12"/>
      <c r="R5" s="14" t="e">
        <f>Q5*$E5</f>
        <v>#VALUE!</v>
      </c>
      <c r="S5" s="12"/>
      <c r="T5" s="14" t="e">
        <f>S5*$E5</f>
        <v>#VALUE!</v>
      </c>
      <c r="U5" s="12"/>
      <c r="V5" s="14" t="e">
        <f>U5*$E5</f>
        <v>#VALUE!</v>
      </c>
      <c r="W5" s="12"/>
      <c r="X5" s="14" t="e">
        <f>W5*$E5</f>
        <v>#VALUE!</v>
      </c>
      <c r="Y5" s="12"/>
      <c r="Z5" s="14" t="e">
        <f>Y5*$E5</f>
        <v>#VALUE!</v>
      </c>
      <c r="AA5" s="12"/>
      <c r="AB5" s="14" t="e">
        <f>AA5*$E5</f>
        <v>#VALUE!</v>
      </c>
      <c r="AC5" s="12"/>
      <c r="AD5" s="14" t="e">
        <f>AC5*$E5</f>
        <v>#VALUE!</v>
      </c>
    </row>
    <row r="6" spans="1:30" ht="99">
      <c r="A6" s="3" t="s">
        <v>161</v>
      </c>
      <c r="B6" s="3" t="s">
        <v>122</v>
      </c>
      <c r="C6" s="20" t="s">
        <v>175</v>
      </c>
      <c r="D6" s="20" t="s">
        <v>151</v>
      </c>
      <c r="E6" s="6" t="s">
        <v>159</v>
      </c>
      <c r="F6" s="7"/>
      <c r="G6" s="3"/>
      <c r="H6" s="6" t="e">
        <f t="shared" ref="H6:H10" si="1">G6*E6</f>
        <v>#VALUE!</v>
      </c>
      <c r="I6" s="3"/>
      <c r="J6" s="6" t="e">
        <f t="shared" ref="J6:J10" si="2">I6*E6</f>
        <v>#VALUE!</v>
      </c>
      <c r="K6" s="3"/>
      <c r="L6" s="6" t="e">
        <f t="shared" ref="L6:L10" si="3">E6*K6</f>
        <v>#VALUE!</v>
      </c>
      <c r="M6" s="3"/>
      <c r="N6" s="6" t="e">
        <f t="shared" ref="N6:N10" si="4">M6*E6</f>
        <v>#VALUE!</v>
      </c>
      <c r="O6" s="3"/>
      <c r="P6" s="6" t="e">
        <f t="shared" ref="P6:P10" si="5">O6*E6</f>
        <v>#VALUE!</v>
      </c>
      <c r="Q6" s="3"/>
      <c r="R6" s="6" t="e">
        <f>Q6*$E6</f>
        <v>#VALUE!</v>
      </c>
      <c r="S6" s="3"/>
      <c r="T6" s="6" t="e">
        <f>S6*$E6</f>
        <v>#VALUE!</v>
      </c>
      <c r="U6" s="3"/>
      <c r="V6" s="6" t="e">
        <f>U6*$E6</f>
        <v>#VALUE!</v>
      </c>
      <c r="W6" s="3"/>
      <c r="X6" s="6" t="e">
        <f>W6*$E6</f>
        <v>#VALUE!</v>
      </c>
      <c r="Y6" s="3"/>
      <c r="Z6" s="6" t="e">
        <f>Y6*$E6</f>
        <v>#VALUE!</v>
      </c>
      <c r="AA6" s="3"/>
      <c r="AB6" s="6" t="e">
        <f>AA6*$E6</f>
        <v>#VALUE!</v>
      </c>
      <c r="AC6" s="3"/>
      <c r="AD6" s="6" t="e">
        <f>AC6*$E6</f>
        <v>#VALUE!</v>
      </c>
    </row>
    <row r="7" spans="1:30" s="16" customFormat="1" ht="41.25" customHeight="1">
      <c r="A7" s="12" t="s">
        <v>82</v>
      </c>
      <c r="B7" s="12" t="s">
        <v>47</v>
      </c>
      <c r="C7" s="12" t="s">
        <v>167</v>
      </c>
      <c r="D7" s="13" t="s">
        <v>113</v>
      </c>
      <c r="E7" s="14">
        <v>80</v>
      </c>
      <c r="F7" s="15">
        <v>5</v>
      </c>
      <c r="G7" s="12"/>
      <c r="H7" s="14">
        <f t="shared" si="1"/>
        <v>0</v>
      </c>
      <c r="I7" s="12"/>
      <c r="J7" s="14">
        <f t="shared" si="2"/>
        <v>0</v>
      </c>
      <c r="K7" s="12"/>
      <c r="L7" s="14">
        <f t="shared" si="3"/>
        <v>0</v>
      </c>
      <c r="M7" s="12"/>
      <c r="N7" s="14">
        <f t="shared" si="4"/>
        <v>0</v>
      </c>
      <c r="O7" s="12"/>
      <c r="P7" s="14">
        <f t="shared" si="5"/>
        <v>0</v>
      </c>
      <c r="Q7" s="12"/>
      <c r="R7" s="14">
        <f>Q7*$E7</f>
        <v>0</v>
      </c>
      <c r="S7" s="12"/>
      <c r="T7" s="14">
        <f>S7*$E7</f>
        <v>0</v>
      </c>
      <c r="U7" s="12"/>
      <c r="V7" s="14">
        <f>U7*$E7</f>
        <v>0</v>
      </c>
      <c r="W7" s="12"/>
      <c r="X7" s="14">
        <f>W7*$E7</f>
        <v>0</v>
      </c>
      <c r="Y7" s="12"/>
      <c r="Z7" s="14">
        <f>Y7*$E7</f>
        <v>0</v>
      </c>
      <c r="AA7" s="12"/>
      <c r="AB7" s="14">
        <f>AA7*$E7</f>
        <v>0</v>
      </c>
      <c r="AC7" s="12"/>
      <c r="AD7" s="14">
        <f>AC7*$E7</f>
        <v>0</v>
      </c>
    </row>
    <row r="8" spans="1:30" ht="41.25" customHeight="1">
      <c r="A8" s="3" t="s">
        <v>168</v>
      </c>
      <c r="B8" s="3" t="s">
        <v>169</v>
      </c>
      <c r="C8" s="3" t="s">
        <v>170</v>
      </c>
      <c r="D8" s="18" t="s">
        <v>171</v>
      </c>
      <c r="E8" s="6">
        <v>60</v>
      </c>
      <c r="F8" s="7">
        <v>3</v>
      </c>
      <c r="G8" s="3"/>
      <c r="H8" s="6">
        <f t="shared" ref="H8:H9" si="6">G8*E8</f>
        <v>0</v>
      </c>
      <c r="I8" s="3"/>
      <c r="J8" s="6">
        <f t="shared" ref="J8:J9" si="7">I8*E8</f>
        <v>0</v>
      </c>
      <c r="K8" s="3"/>
      <c r="L8" s="6">
        <f t="shared" ref="L8:L9" si="8">E8*K8</f>
        <v>0</v>
      </c>
      <c r="M8" s="3"/>
      <c r="N8" s="6">
        <f t="shared" ref="N8:N9" si="9">M8*E8</f>
        <v>0</v>
      </c>
      <c r="O8" s="3"/>
      <c r="P8" s="6">
        <f t="shared" ref="P8:P9" si="10">O8*E8</f>
        <v>0</v>
      </c>
      <c r="Q8" s="3"/>
      <c r="R8" s="6">
        <f>Q8*$E8</f>
        <v>0</v>
      </c>
      <c r="S8" s="3"/>
      <c r="T8" s="6">
        <f>S8*$E8</f>
        <v>0</v>
      </c>
      <c r="U8" s="3"/>
      <c r="V8" s="6">
        <f>U8*$E8</f>
        <v>0</v>
      </c>
      <c r="W8" s="3"/>
      <c r="X8" s="6">
        <f>W8*$E8</f>
        <v>0</v>
      </c>
      <c r="Y8" s="3"/>
      <c r="Z8" s="6">
        <f>Y8*$E8</f>
        <v>0</v>
      </c>
      <c r="AA8" s="3"/>
      <c r="AB8" s="6">
        <f>AA8*$E8</f>
        <v>0</v>
      </c>
      <c r="AC8" s="3"/>
      <c r="AD8" s="6">
        <f>AC8*$E8</f>
        <v>0</v>
      </c>
    </row>
    <row r="9" spans="1:30" s="16" customFormat="1" ht="41.25" customHeight="1">
      <c r="A9" s="12" t="s">
        <v>172</v>
      </c>
      <c r="B9" s="12" t="s">
        <v>46</v>
      </c>
      <c r="C9" s="12" t="s">
        <v>173</v>
      </c>
      <c r="D9" s="13" t="s">
        <v>174</v>
      </c>
      <c r="E9" s="14">
        <v>70</v>
      </c>
      <c r="F9" s="15">
        <v>3</v>
      </c>
      <c r="G9" s="12"/>
      <c r="H9" s="14">
        <f t="shared" si="6"/>
        <v>0</v>
      </c>
      <c r="I9" s="12"/>
      <c r="J9" s="14">
        <f t="shared" si="7"/>
        <v>0</v>
      </c>
      <c r="K9" s="12"/>
      <c r="L9" s="14">
        <f t="shared" si="8"/>
        <v>0</v>
      </c>
      <c r="M9" s="12"/>
      <c r="N9" s="14">
        <f t="shared" si="9"/>
        <v>0</v>
      </c>
      <c r="O9" s="12"/>
      <c r="P9" s="14">
        <f t="shared" si="10"/>
        <v>0</v>
      </c>
      <c r="Q9" s="12"/>
      <c r="R9" s="14">
        <f t="shared" ref="R9" si="11">Q9*$E9</f>
        <v>0</v>
      </c>
      <c r="S9" s="12"/>
      <c r="T9" s="14">
        <f t="shared" ref="T9" si="12">S9*$E9</f>
        <v>0</v>
      </c>
      <c r="U9" s="12"/>
      <c r="V9" s="14">
        <f t="shared" ref="V9" si="13">U9*$E9</f>
        <v>0</v>
      </c>
      <c r="W9" s="12"/>
      <c r="X9" s="14">
        <f t="shared" ref="X9" si="14">W9*$E9</f>
        <v>0</v>
      </c>
      <c r="Y9" s="12"/>
      <c r="Z9" s="14">
        <f t="shared" ref="Z9" si="15">Y9*$E9</f>
        <v>0</v>
      </c>
      <c r="AA9" s="12"/>
      <c r="AB9" s="14">
        <f t="shared" ref="AB9" si="16">AA9*$E9</f>
        <v>0</v>
      </c>
      <c r="AC9" s="12"/>
      <c r="AD9" s="14">
        <f t="shared" ref="AD9" si="17">AC9*$E9</f>
        <v>0</v>
      </c>
    </row>
    <row r="10" spans="1:30" ht="41.25" customHeight="1">
      <c r="A10" s="3" t="s">
        <v>165</v>
      </c>
      <c r="B10" s="3" t="s">
        <v>75</v>
      </c>
      <c r="C10" s="3" t="s">
        <v>166</v>
      </c>
      <c r="D10" s="20" t="s">
        <v>164</v>
      </c>
      <c r="E10" s="6">
        <v>100</v>
      </c>
      <c r="F10" s="7">
        <v>3</v>
      </c>
      <c r="G10" s="3"/>
      <c r="H10" s="6">
        <f t="shared" si="1"/>
        <v>0</v>
      </c>
      <c r="I10" s="3"/>
      <c r="J10" s="6">
        <f t="shared" si="2"/>
        <v>0</v>
      </c>
      <c r="K10" s="3"/>
      <c r="L10" s="6">
        <f t="shared" si="3"/>
        <v>0</v>
      </c>
      <c r="M10" s="3"/>
      <c r="N10" s="6">
        <f t="shared" si="4"/>
        <v>0</v>
      </c>
      <c r="O10" s="3"/>
      <c r="P10" s="6">
        <f t="shared" si="5"/>
        <v>0</v>
      </c>
      <c r="Q10" s="3"/>
      <c r="R10" s="6">
        <f t="shared" ref="R10" si="18">Q10*$E10</f>
        <v>0</v>
      </c>
      <c r="S10" s="3"/>
      <c r="T10" s="6">
        <f t="shared" ref="T10" si="19">S10*$E10</f>
        <v>0</v>
      </c>
      <c r="U10" s="3"/>
      <c r="V10" s="6">
        <f t="shared" ref="V10" si="20">U10*$E10</f>
        <v>0</v>
      </c>
      <c r="W10" s="3"/>
      <c r="X10" s="6">
        <f t="shared" ref="X10" si="21">W10*$E10</f>
        <v>0</v>
      </c>
      <c r="Y10" s="3"/>
      <c r="Z10" s="6">
        <f t="shared" ref="Z10" si="22">Y10*$E10</f>
        <v>0</v>
      </c>
      <c r="AA10" s="3"/>
      <c r="AB10" s="6">
        <f t="shared" ref="AB10" si="23">AA10*$E10</f>
        <v>0</v>
      </c>
      <c r="AC10" s="3"/>
      <c r="AD10" s="6">
        <f t="shared" ref="AD10" si="24">AC10*$E10</f>
        <v>0</v>
      </c>
    </row>
    <row r="11" spans="1:30" s="16" customFormat="1" ht="41.25" customHeight="1">
      <c r="A11" s="12" t="s">
        <v>148</v>
      </c>
      <c r="B11" s="12" t="s">
        <v>45</v>
      </c>
      <c r="C11" s="12" t="s">
        <v>149</v>
      </c>
      <c r="D11" s="13" t="s">
        <v>156</v>
      </c>
      <c r="E11" s="14">
        <v>200</v>
      </c>
      <c r="F11" s="15">
        <v>6</v>
      </c>
      <c r="G11" s="12"/>
      <c r="H11" s="14">
        <f t="shared" ref="H11" si="25">G11*E11</f>
        <v>0</v>
      </c>
      <c r="I11" s="12"/>
      <c r="J11" s="14">
        <f t="shared" ref="J11" si="26">I11*E11</f>
        <v>0</v>
      </c>
      <c r="K11" s="12"/>
      <c r="L11" s="14">
        <f t="shared" ref="L11" si="27">E11*K11</f>
        <v>0</v>
      </c>
      <c r="M11" s="12"/>
      <c r="N11" s="14">
        <f t="shared" ref="N11" si="28">M11*E11</f>
        <v>0</v>
      </c>
      <c r="O11" s="12"/>
      <c r="P11" s="14">
        <f t="shared" ref="P11" si="29">O11*E11</f>
        <v>0</v>
      </c>
      <c r="Q11" s="12"/>
      <c r="R11" s="14">
        <f t="shared" ref="R11" si="30">Q11*$E11</f>
        <v>0</v>
      </c>
      <c r="S11" s="12"/>
      <c r="T11" s="14">
        <f t="shared" ref="T11" si="31">S11*$E11</f>
        <v>0</v>
      </c>
      <c r="U11" s="12"/>
      <c r="V11" s="14">
        <f t="shared" ref="V11" si="32">U11*$E11</f>
        <v>0</v>
      </c>
      <c r="W11" s="12"/>
      <c r="X11" s="14">
        <f t="shared" ref="X11" si="33">W11*$E11</f>
        <v>0</v>
      </c>
      <c r="Y11" s="12"/>
      <c r="Z11" s="14">
        <f t="shared" ref="Z11" si="34">Y11*$E11</f>
        <v>0</v>
      </c>
      <c r="AA11" s="12"/>
      <c r="AB11" s="14">
        <f t="shared" ref="AB11" si="35">AA11*$E11</f>
        <v>0</v>
      </c>
      <c r="AC11" s="12"/>
      <c r="AD11" s="14">
        <f t="shared" ref="AD11" si="36">AC11*$E11</f>
        <v>0</v>
      </c>
    </row>
    <row r="12" spans="1:30" ht="41.25" customHeight="1">
      <c r="A12" s="3" t="s">
        <v>148</v>
      </c>
      <c r="B12" s="3" t="s">
        <v>45</v>
      </c>
      <c r="C12" s="3" t="s">
        <v>149</v>
      </c>
      <c r="D12" s="21" t="s">
        <v>155</v>
      </c>
      <c r="E12" s="6">
        <v>500</v>
      </c>
      <c r="F12" s="7">
        <v>6</v>
      </c>
      <c r="G12" s="3"/>
      <c r="H12" s="6">
        <f t="shared" ref="H12" si="37">G12*E12</f>
        <v>0</v>
      </c>
      <c r="I12" s="3"/>
      <c r="J12" s="6">
        <f t="shared" ref="J12" si="38">I12*E12</f>
        <v>0</v>
      </c>
      <c r="K12" s="3"/>
      <c r="L12" s="6">
        <f t="shared" ref="L12" si="39">E12*K12</f>
        <v>0</v>
      </c>
      <c r="M12" s="3"/>
      <c r="N12" s="6">
        <f t="shared" ref="N12" si="40">M12*E12</f>
        <v>0</v>
      </c>
      <c r="O12" s="3"/>
      <c r="P12" s="6">
        <f t="shared" ref="P12" si="41">O12*E12</f>
        <v>0</v>
      </c>
      <c r="Q12" s="3"/>
      <c r="R12" s="6">
        <f t="shared" ref="R12" si="42">Q12*$E12</f>
        <v>0</v>
      </c>
      <c r="S12" s="3"/>
      <c r="T12" s="6">
        <f t="shared" ref="T12" si="43">S12*$E12</f>
        <v>0</v>
      </c>
      <c r="U12" s="3"/>
      <c r="V12" s="6">
        <f t="shared" ref="V12" si="44">U12*$E12</f>
        <v>0</v>
      </c>
      <c r="W12" s="3"/>
      <c r="X12" s="6">
        <f t="shared" ref="X12" si="45">W12*$E12</f>
        <v>0</v>
      </c>
      <c r="Y12" s="3"/>
      <c r="Z12" s="6">
        <f t="shared" ref="Z12" si="46">Y12*$E12</f>
        <v>0</v>
      </c>
      <c r="AA12" s="3"/>
      <c r="AB12" s="6">
        <f t="shared" ref="AB12" si="47">AA12*$E12</f>
        <v>0</v>
      </c>
      <c r="AC12" s="3"/>
      <c r="AD12" s="6">
        <f t="shared" ref="AD12" si="48">AC12*$E12</f>
        <v>0</v>
      </c>
    </row>
    <row r="13" spans="1:30" s="16" customFormat="1" ht="41.25" customHeight="1">
      <c r="A13" s="12" t="s">
        <v>177</v>
      </c>
      <c r="B13" s="12" t="s">
        <v>45</v>
      </c>
      <c r="C13" s="12" t="s">
        <v>178</v>
      </c>
      <c r="D13" s="13" t="s">
        <v>179</v>
      </c>
      <c r="E13" s="14">
        <v>150</v>
      </c>
      <c r="F13" s="15">
        <v>6</v>
      </c>
      <c r="G13" s="12"/>
      <c r="H13" s="14">
        <f t="shared" ref="H13" si="49">G13*E13</f>
        <v>0</v>
      </c>
      <c r="I13" s="12"/>
      <c r="J13" s="14">
        <f t="shared" ref="J13" si="50">I13*E13</f>
        <v>0</v>
      </c>
      <c r="K13" s="12"/>
      <c r="L13" s="14">
        <f t="shared" ref="L13" si="51">E13*K13</f>
        <v>0</v>
      </c>
      <c r="M13" s="12"/>
      <c r="N13" s="14">
        <f t="shared" ref="N13" si="52">M13*E13</f>
        <v>0</v>
      </c>
      <c r="O13" s="12"/>
      <c r="P13" s="14">
        <f t="shared" ref="P13" si="53">O13*E13</f>
        <v>0</v>
      </c>
      <c r="Q13" s="12"/>
      <c r="R13" s="14">
        <f t="shared" ref="R13" si="54">Q13*$E13</f>
        <v>0</v>
      </c>
      <c r="S13" s="12"/>
      <c r="T13" s="14">
        <f t="shared" ref="T13" si="55">S13*$E13</f>
        <v>0</v>
      </c>
      <c r="U13" s="12"/>
      <c r="V13" s="14">
        <f t="shared" ref="V13" si="56">U13*$E13</f>
        <v>0</v>
      </c>
      <c r="W13" s="12"/>
      <c r="X13" s="14">
        <f t="shared" ref="X13" si="57">W13*$E13</f>
        <v>0</v>
      </c>
      <c r="Y13" s="12"/>
      <c r="Z13" s="14">
        <f t="shared" ref="Z13" si="58">Y13*$E13</f>
        <v>0</v>
      </c>
      <c r="AA13" s="12"/>
      <c r="AB13" s="14">
        <f t="shared" ref="AB13" si="59">AA13*$E13</f>
        <v>0</v>
      </c>
      <c r="AC13" s="12"/>
      <c r="AD13" s="14">
        <f t="shared" ref="AD13" si="60">AC13*$E13</f>
        <v>0</v>
      </c>
    </row>
    <row r="14" spans="1:30" ht="41.25" customHeight="1">
      <c r="A14" s="3" t="s">
        <v>48</v>
      </c>
      <c r="B14" s="3" t="s">
        <v>101</v>
      </c>
      <c r="C14" s="3" t="s">
        <v>102</v>
      </c>
      <c r="D14" s="18" t="s">
        <v>103</v>
      </c>
      <c r="E14" s="6">
        <v>150</v>
      </c>
      <c r="F14" s="7"/>
      <c r="G14" s="3"/>
      <c r="H14" s="6">
        <f t="shared" ref="H14:H18" si="61">G14*E14</f>
        <v>0</v>
      </c>
      <c r="I14" s="3"/>
      <c r="J14" s="6">
        <f t="shared" ref="J14:J18" si="62">I14*E14</f>
        <v>0</v>
      </c>
      <c r="K14" s="3"/>
      <c r="L14" s="6">
        <f t="shared" ref="L14:L18" si="63">E14*K14</f>
        <v>0</v>
      </c>
      <c r="M14" s="3"/>
      <c r="N14" s="6">
        <f t="shared" ref="N14:N18" si="64">M14*E14</f>
        <v>0</v>
      </c>
      <c r="O14" s="3"/>
      <c r="P14" s="6">
        <f t="shared" ref="P14:P30" si="65">O14*E14</f>
        <v>0</v>
      </c>
      <c r="Q14" s="3"/>
      <c r="R14" s="6">
        <f t="shared" ref="R14:R18" si="66">Q14*$E14</f>
        <v>0</v>
      </c>
      <c r="S14" s="3"/>
      <c r="T14" s="6">
        <f t="shared" ref="T14:T18" si="67">S14*$E14</f>
        <v>0</v>
      </c>
      <c r="U14" s="3"/>
      <c r="V14" s="6">
        <f t="shared" ref="V14:V18" si="68">U14*$E14</f>
        <v>0</v>
      </c>
      <c r="W14" s="3"/>
      <c r="X14" s="6">
        <f t="shared" ref="X14:X18" si="69">W14*$E14</f>
        <v>0</v>
      </c>
      <c r="Y14" s="3"/>
      <c r="Z14" s="6">
        <f t="shared" ref="Z14:Z18" si="70">Y14*$E14</f>
        <v>0</v>
      </c>
      <c r="AA14" s="3"/>
      <c r="AB14" s="6">
        <f t="shared" ref="AB14:AB18" si="71">AA14*$E14</f>
        <v>0</v>
      </c>
      <c r="AC14" s="3"/>
      <c r="AD14" s="6">
        <f t="shared" ref="AD14:AD18" si="72">AC14*$E14</f>
        <v>0</v>
      </c>
    </row>
    <row r="15" spans="1:30" s="16" customFormat="1" ht="41.25" customHeight="1">
      <c r="A15" s="12" t="s">
        <v>104</v>
      </c>
      <c r="B15" s="12" t="s">
        <v>101</v>
      </c>
      <c r="C15" s="12" t="s">
        <v>105</v>
      </c>
      <c r="D15" s="13" t="s">
        <v>103</v>
      </c>
      <c r="E15" s="14">
        <v>150</v>
      </c>
      <c r="F15" s="15"/>
      <c r="G15" s="12"/>
      <c r="H15" s="14">
        <f t="shared" si="61"/>
        <v>0</v>
      </c>
      <c r="I15" s="12"/>
      <c r="J15" s="14">
        <f t="shared" si="62"/>
        <v>0</v>
      </c>
      <c r="K15" s="12"/>
      <c r="L15" s="14">
        <f t="shared" si="63"/>
        <v>0</v>
      </c>
      <c r="M15" s="12"/>
      <c r="N15" s="14">
        <f t="shared" si="64"/>
        <v>0</v>
      </c>
      <c r="O15" s="12"/>
      <c r="P15" s="14">
        <f t="shared" si="65"/>
        <v>0</v>
      </c>
      <c r="Q15" s="12"/>
      <c r="R15" s="14">
        <f t="shared" si="66"/>
        <v>0</v>
      </c>
      <c r="S15" s="12"/>
      <c r="T15" s="14">
        <f t="shared" si="67"/>
        <v>0</v>
      </c>
      <c r="U15" s="12"/>
      <c r="V15" s="14">
        <f t="shared" si="68"/>
        <v>0</v>
      </c>
      <c r="W15" s="12"/>
      <c r="X15" s="14">
        <f t="shared" si="69"/>
        <v>0</v>
      </c>
      <c r="Y15" s="12"/>
      <c r="Z15" s="14">
        <f t="shared" si="70"/>
        <v>0</v>
      </c>
      <c r="AA15" s="12"/>
      <c r="AB15" s="14">
        <f t="shared" si="71"/>
        <v>0</v>
      </c>
      <c r="AC15" s="12"/>
      <c r="AD15" s="14">
        <f t="shared" si="72"/>
        <v>0</v>
      </c>
    </row>
    <row r="16" spans="1:30" ht="41.25" customHeight="1">
      <c r="A16" s="3" t="s">
        <v>106</v>
      </c>
      <c r="B16" s="3" t="s">
        <v>101</v>
      </c>
      <c r="C16" s="3" t="s">
        <v>107</v>
      </c>
      <c r="D16" s="18" t="s">
        <v>103</v>
      </c>
      <c r="E16" s="6">
        <v>150</v>
      </c>
      <c r="F16" s="7"/>
      <c r="G16" s="3"/>
      <c r="H16" s="6">
        <f t="shared" si="61"/>
        <v>0</v>
      </c>
      <c r="I16" s="3"/>
      <c r="J16" s="6">
        <f t="shared" si="62"/>
        <v>0</v>
      </c>
      <c r="K16" s="3"/>
      <c r="L16" s="6">
        <f t="shared" si="63"/>
        <v>0</v>
      </c>
      <c r="M16" s="3"/>
      <c r="N16" s="6">
        <f t="shared" si="64"/>
        <v>0</v>
      </c>
      <c r="O16" s="3"/>
      <c r="P16" s="6">
        <f>O16*E16</f>
        <v>0</v>
      </c>
      <c r="Q16" s="3"/>
      <c r="R16" s="6">
        <f t="shared" si="66"/>
        <v>0</v>
      </c>
      <c r="S16" s="3"/>
      <c r="T16" s="6">
        <f t="shared" si="67"/>
        <v>0</v>
      </c>
      <c r="U16" s="3"/>
      <c r="V16" s="6">
        <f t="shared" si="68"/>
        <v>0</v>
      </c>
      <c r="W16" s="3"/>
      <c r="X16" s="6">
        <f t="shared" si="69"/>
        <v>0</v>
      </c>
      <c r="Y16" s="3"/>
      <c r="Z16" s="6">
        <f t="shared" si="70"/>
        <v>0</v>
      </c>
      <c r="AA16" s="3"/>
      <c r="AB16" s="6">
        <f t="shared" si="71"/>
        <v>0</v>
      </c>
      <c r="AC16" s="3"/>
      <c r="AD16" s="6">
        <f t="shared" si="72"/>
        <v>0</v>
      </c>
    </row>
    <row r="17" spans="1:30" s="16" customFormat="1" ht="41.25" customHeight="1">
      <c r="A17" s="12" t="s">
        <v>49</v>
      </c>
      <c r="B17" s="12" t="s">
        <v>101</v>
      </c>
      <c r="C17" s="12" t="s">
        <v>108</v>
      </c>
      <c r="D17" s="13" t="s">
        <v>109</v>
      </c>
      <c r="E17" s="14">
        <v>400</v>
      </c>
      <c r="F17" s="15"/>
      <c r="G17" s="12"/>
      <c r="H17" s="14">
        <f t="shared" si="61"/>
        <v>0</v>
      </c>
      <c r="I17" s="12"/>
      <c r="J17" s="14">
        <f t="shared" si="62"/>
        <v>0</v>
      </c>
      <c r="K17" s="12"/>
      <c r="L17" s="14">
        <f t="shared" si="63"/>
        <v>0</v>
      </c>
      <c r="M17" s="12"/>
      <c r="N17" s="14">
        <f t="shared" si="64"/>
        <v>0</v>
      </c>
      <c r="O17" s="12"/>
      <c r="P17" s="14">
        <f t="shared" si="65"/>
        <v>0</v>
      </c>
      <c r="Q17" s="12"/>
      <c r="R17" s="14">
        <f t="shared" si="66"/>
        <v>0</v>
      </c>
      <c r="S17" s="12"/>
      <c r="T17" s="14">
        <f t="shared" si="67"/>
        <v>0</v>
      </c>
      <c r="U17" s="12"/>
      <c r="V17" s="14">
        <f t="shared" si="68"/>
        <v>0</v>
      </c>
      <c r="W17" s="12"/>
      <c r="X17" s="14">
        <f t="shared" si="69"/>
        <v>0</v>
      </c>
      <c r="Y17" s="12"/>
      <c r="Z17" s="14">
        <f t="shared" si="70"/>
        <v>0</v>
      </c>
      <c r="AA17" s="12"/>
      <c r="AB17" s="14">
        <f t="shared" si="71"/>
        <v>0</v>
      </c>
      <c r="AC17" s="12"/>
      <c r="AD17" s="14">
        <f t="shared" si="72"/>
        <v>0</v>
      </c>
    </row>
    <row r="18" spans="1:30" ht="41.25" customHeight="1">
      <c r="A18" s="3" t="s">
        <v>110</v>
      </c>
      <c r="B18" s="3" t="s">
        <v>101</v>
      </c>
      <c r="C18" s="3" t="s">
        <v>111</v>
      </c>
      <c r="D18" s="18" t="s">
        <v>112</v>
      </c>
      <c r="E18" s="6">
        <v>250</v>
      </c>
      <c r="F18" s="7">
        <v>2</v>
      </c>
      <c r="G18" s="3"/>
      <c r="H18" s="6">
        <f t="shared" si="61"/>
        <v>0</v>
      </c>
      <c r="I18" s="3"/>
      <c r="J18" s="6">
        <f t="shared" si="62"/>
        <v>0</v>
      </c>
      <c r="K18" s="3"/>
      <c r="L18" s="6">
        <f t="shared" si="63"/>
        <v>0</v>
      </c>
      <c r="M18" s="3"/>
      <c r="N18" s="6">
        <f t="shared" si="64"/>
        <v>0</v>
      </c>
      <c r="O18" s="3"/>
      <c r="P18" s="6">
        <f t="shared" si="65"/>
        <v>0</v>
      </c>
      <c r="Q18" s="3"/>
      <c r="R18" s="6">
        <f t="shared" si="66"/>
        <v>0</v>
      </c>
      <c r="S18" s="3"/>
      <c r="T18" s="6">
        <f t="shared" si="67"/>
        <v>0</v>
      </c>
      <c r="U18" s="3"/>
      <c r="V18" s="6">
        <f t="shared" si="68"/>
        <v>0</v>
      </c>
      <c r="W18" s="3"/>
      <c r="X18" s="6">
        <f t="shared" si="69"/>
        <v>0</v>
      </c>
      <c r="Y18" s="3"/>
      <c r="Z18" s="6">
        <f t="shared" si="70"/>
        <v>0</v>
      </c>
      <c r="AA18" s="3"/>
      <c r="AB18" s="6">
        <f t="shared" si="71"/>
        <v>0</v>
      </c>
      <c r="AC18" s="3"/>
      <c r="AD18" s="6">
        <f t="shared" si="72"/>
        <v>0</v>
      </c>
    </row>
    <row r="19" spans="1:30" s="16" customFormat="1" ht="54.75" customHeight="1">
      <c r="A19" s="12" t="s">
        <v>73</v>
      </c>
      <c r="B19" s="12" t="s">
        <v>114</v>
      </c>
      <c r="C19" s="13" t="s">
        <v>115</v>
      </c>
      <c r="D19" s="13" t="s">
        <v>116</v>
      </c>
      <c r="E19" s="14">
        <v>200</v>
      </c>
      <c r="F19" s="15"/>
      <c r="G19" s="12"/>
      <c r="H19" s="14">
        <f>G19*E19</f>
        <v>0</v>
      </c>
      <c r="I19" s="12"/>
      <c r="J19" s="14">
        <f>I19*E19</f>
        <v>0</v>
      </c>
      <c r="K19" s="12"/>
      <c r="L19" s="14">
        <f>E19*K19</f>
        <v>0</v>
      </c>
      <c r="M19" s="12"/>
      <c r="N19" s="14">
        <f>M19*E19</f>
        <v>0</v>
      </c>
      <c r="O19" s="12"/>
      <c r="P19" s="14">
        <f t="shared" si="65"/>
        <v>0</v>
      </c>
      <c r="Q19" s="12"/>
      <c r="R19" s="14">
        <f>Q19*$E19</f>
        <v>0</v>
      </c>
      <c r="S19" s="12"/>
      <c r="T19" s="14">
        <f>S19*$E19</f>
        <v>0</v>
      </c>
      <c r="U19" s="12"/>
      <c r="V19" s="14">
        <f>U19*$E19</f>
        <v>0</v>
      </c>
      <c r="W19" s="12"/>
      <c r="X19" s="14">
        <f>W19*$E19</f>
        <v>0</v>
      </c>
      <c r="Y19" s="12"/>
      <c r="Z19" s="14">
        <f>Y19*$E19</f>
        <v>0</v>
      </c>
      <c r="AA19" s="12"/>
      <c r="AB19" s="14">
        <f>AA19*$E19</f>
        <v>0</v>
      </c>
      <c r="AC19" s="12"/>
      <c r="AD19" s="14">
        <f>AC19*$E19</f>
        <v>0</v>
      </c>
    </row>
    <row r="20" spans="1:30" ht="52.5" customHeight="1">
      <c r="A20" s="3" t="s">
        <v>74</v>
      </c>
      <c r="B20" s="3" t="s">
        <v>114</v>
      </c>
      <c r="C20" s="18" t="s">
        <v>117</v>
      </c>
      <c r="D20" s="18" t="s">
        <v>154</v>
      </c>
      <c r="E20" s="6">
        <v>200</v>
      </c>
      <c r="F20" s="7"/>
      <c r="G20" s="3"/>
      <c r="H20" s="6">
        <f>G20*E20</f>
        <v>0</v>
      </c>
      <c r="I20" s="3"/>
      <c r="J20" s="6">
        <f>I20*E20</f>
        <v>0</v>
      </c>
      <c r="K20" s="3"/>
      <c r="L20" s="6">
        <f>E20*K20</f>
        <v>0</v>
      </c>
      <c r="M20" s="3"/>
      <c r="N20" s="6">
        <f>M20*E20</f>
        <v>0</v>
      </c>
      <c r="O20" s="3"/>
      <c r="P20" s="6">
        <f t="shared" si="65"/>
        <v>0</v>
      </c>
      <c r="Q20" s="3"/>
      <c r="R20" s="6">
        <f>Q20*$E20</f>
        <v>0</v>
      </c>
      <c r="S20" s="3"/>
      <c r="T20" s="6">
        <f>S20*$E20</f>
        <v>0</v>
      </c>
      <c r="U20" s="3"/>
      <c r="V20" s="6">
        <f>U20*$E20</f>
        <v>0</v>
      </c>
      <c r="W20" s="3"/>
      <c r="X20" s="6">
        <f>W20*$E20</f>
        <v>0</v>
      </c>
      <c r="Y20" s="3"/>
      <c r="Z20" s="6">
        <f>Y20*$E20</f>
        <v>0</v>
      </c>
      <c r="AA20" s="3"/>
      <c r="AB20" s="6">
        <f>AA20*$E20</f>
        <v>0</v>
      </c>
      <c r="AC20" s="3"/>
      <c r="AD20" s="6">
        <f>AC20*$E20</f>
        <v>0</v>
      </c>
    </row>
    <row r="21" spans="1:30" s="16" customFormat="1" ht="52.5" customHeight="1">
      <c r="A21" s="12" t="s">
        <v>119</v>
      </c>
      <c r="B21" s="12" t="s">
        <v>114</v>
      </c>
      <c r="C21" s="13" t="s">
        <v>120</v>
      </c>
      <c r="D21" s="13" t="s">
        <v>118</v>
      </c>
      <c r="E21" s="14">
        <v>200</v>
      </c>
      <c r="F21" s="15"/>
      <c r="G21" s="12"/>
      <c r="H21" s="14">
        <f>G21*E21</f>
        <v>0</v>
      </c>
      <c r="I21" s="12"/>
      <c r="J21" s="14">
        <f>I21*E21</f>
        <v>0</v>
      </c>
      <c r="K21" s="12"/>
      <c r="L21" s="14">
        <f>E21*K21</f>
        <v>0</v>
      </c>
      <c r="M21" s="12"/>
      <c r="N21" s="14">
        <f>M21*E21</f>
        <v>0</v>
      </c>
      <c r="O21" s="12"/>
      <c r="P21" s="14">
        <f t="shared" si="65"/>
        <v>0</v>
      </c>
      <c r="Q21" s="12"/>
      <c r="R21" s="14">
        <f>Q21*$E21</f>
        <v>0</v>
      </c>
      <c r="S21" s="12"/>
      <c r="T21" s="14">
        <f>S21*$E21</f>
        <v>0</v>
      </c>
      <c r="U21" s="12"/>
      <c r="V21" s="14">
        <f>U21*$E21</f>
        <v>0</v>
      </c>
      <c r="W21" s="12"/>
      <c r="X21" s="14">
        <f>W21*$E21</f>
        <v>0</v>
      </c>
      <c r="Y21" s="12"/>
      <c r="Z21" s="14">
        <f>Y21*$E21</f>
        <v>0</v>
      </c>
      <c r="AA21" s="12"/>
      <c r="AB21" s="14">
        <f>AA21*$E21</f>
        <v>0</v>
      </c>
      <c r="AC21" s="12"/>
      <c r="AD21" s="14">
        <f>AC21*$E21</f>
        <v>0</v>
      </c>
    </row>
    <row r="22" spans="1:30" ht="43.5" customHeight="1">
      <c r="A22" s="3" t="s">
        <v>123</v>
      </c>
      <c r="B22" s="3" t="s">
        <v>124</v>
      </c>
      <c r="C22" s="18" t="s">
        <v>125</v>
      </c>
      <c r="D22" s="18" t="s">
        <v>152</v>
      </c>
      <c r="E22" s="6">
        <v>200</v>
      </c>
      <c r="F22" s="7"/>
      <c r="G22" s="3"/>
      <c r="H22" s="6">
        <f t="shared" ref="H22:H30" si="73">G22*E22</f>
        <v>0</v>
      </c>
      <c r="I22" s="3"/>
      <c r="J22" s="6">
        <f t="shared" ref="J22:J30" si="74">I22*E22</f>
        <v>0</v>
      </c>
      <c r="K22" s="3"/>
      <c r="L22" s="6">
        <f t="shared" ref="L22:L30" si="75">E22*K22</f>
        <v>0</v>
      </c>
      <c r="M22" s="3"/>
      <c r="N22" s="6">
        <f t="shared" ref="N22:N28" si="76">M22*E22</f>
        <v>0</v>
      </c>
      <c r="O22" s="3"/>
      <c r="P22" s="6">
        <f t="shared" si="65"/>
        <v>0</v>
      </c>
      <c r="Q22" s="3"/>
      <c r="R22" s="6">
        <f t="shared" ref="R22:R30" si="77">Q22*$E22</f>
        <v>0</v>
      </c>
      <c r="S22" s="3"/>
      <c r="T22" s="6">
        <f t="shared" ref="T22:T30" si="78">S22*$E22</f>
        <v>0</v>
      </c>
      <c r="U22" s="3"/>
      <c r="V22" s="6">
        <f t="shared" ref="V22:V30" si="79">U22*$E22</f>
        <v>0</v>
      </c>
      <c r="W22" s="3"/>
      <c r="X22" s="6">
        <f t="shared" ref="X22:X30" si="80">W22*$E22</f>
        <v>0</v>
      </c>
      <c r="Y22" s="3"/>
      <c r="Z22" s="6">
        <f t="shared" ref="Z22:Z30" si="81">Y22*$E22</f>
        <v>0</v>
      </c>
      <c r="AA22" s="3"/>
      <c r="AB22" s="6">
        <f t="shared" ref="AB22:AB30" si="82">AA22*$E22</f>
        <v>0</v>
      </c>
      <c r="AC22" s="3"/>
      <c r="AD22" s="6">
        <f t="shared" ref="AD22:AD30" si="83">AC22*$E22</f>
        <v>0</v>
      </c>
    </row>
    <row r="23" spans="1:30" s="16" customFormat="1" ht="41.25" customHeight="1">
      <c r="A23" s="12" t="s">
        <v>50</v>
      </c>
      <c r="B23" s="12" t="s">
        <v>124</v>
      </c>
      <c r="C23" s="13" t="s">
        <v>125</v>
      </c>
      <c r="D23" s="13" t="s">
        <v>153</v>
      </c>
      <c r="E23" s="14">
        <v>300</v>
      </c>
      <c r="F23" s="15"/>
      <c r="G23" s="12"/>
      <c r="H23" s="14">
        <f t="shared" si="73"/>
        <v>0</v>
      </c>
      <c r="I23" s="12"/>
      <c r="J23" s="14">
        <f t="shared" si="74"/>
        <v>0</v>
      </c>
      <c r="K23" s="12"/>
      <c r="L23" s="14">
        <f t="shared" si="75"/>
        <v>0</v>
      </c>
      <c r="M23" s="12"/>
      <c r="N23" s="14">
        <f t="shared" si="76"/>
        <v>0</v>
      </c>
      <c r="O23" s="12"/>
      <c r="P23" s="14">
        <f t="shared" si="65"/>
        <v>0</v>
      </c>
      <c r="Q23" s="12"/>
      <c r="R23" s="14">
        <f t="shared" si="77"/>
        <v>0</v>
      </c>
      <c r="S23" s="12"/>
      <c r="T23" s="14">
        <f t="shared" si="78"/>
        <v>0</v>
      </c>
      <c r="U23" s="12"/>
      <c r="V23" s="14">
        <f t="shared" si="79"/>
        <v>0</v>
      </c>
      <c r="W23" s="12"/>
      <c r="X23" s="14">
        <f t="shared" si="80"/>
        <v>0</v>
      </c>
      <c r="Y23" s="12"/>
      <c r="Z23" s="14">
        <f t="shared" si="81"/>
        <v>0</v>
      </c>
      <c r="AA23" s="12"/>
      <c r="AB23" s="14">
        <f t="shared" si="82"/>
        <v>0</v>
      </c>
      <c r="AC23" s="12"/>
      <c r="AD23" s="14">
        <f t="shared" si="83"/>
        <v>0</v>
      </c>
    </row>
    <row r="24" spans="1:30" ht="35.25" customHeight="1">
      <c r="A24" s="3" t="s">
        <v>126</v>
      </c>
      <c r="B24" s="3" t="s">
        <v>127</v>
      </c>
      <c r="C24" s="3" t="s">
        <v>128</v>
      </c>
      <c r="D24" s="18" t="s">
        <v>129</v>
      </c>
      <c r="E24" s="6">
        <v>500</v>
      </c>
      <c r="F24" s="7"/>
      <c r="G24" s="3"/>
      <c r="H24" s="6">
        <f t="shared" si="73"/>
        <v>0</v>
      </c>
      <c r="I24" s="3"/>
      <c r="J24" s="6">
        <f t="shared" si="74"/>
        <v>0</v>
      </c>
      <c r="K24" s="3"/>
      <c r="L24" s="6">
        <f t="shared" si="75"/>
        <v>0</v>
      </c>
      <c r="M24" s="3"/>
      <c r="N24" s="6">
        <f t="shared" si="76"/>
        <v>0</v>
      </c>
      <c r="O24" s="3"/>
      <c r="P24" s="6">
        <f t="shared" si="65"/>
        <v>0</v>
      </c>
      <c r="Q24" s="3"/>
      <c r="R24" s="6">
        <f t="shared" si="77"/>
        <v>0</v>
      </c>
      <c r="S24" s="3"/>
      <c r="T24" s="6">
        <f t="shared" si="78"/>
        <v>0</v>
      </c>
      <c r="U24" s="3"/>
      <c r="V24" s="6">
        <f t="shared" si="79"/>
        <v>0</v>
      </c>
      <c r="W24" s="3"/>
      <c r="X24" s="6">
        <f t="shared" si="80"/>
        <v>0</v>
      </c>
      <c r="Y24" s="3"/>
      <c r="Z24" s="6">
        <f t="shared" si="81"/>
        <v>0</v>
      </c>
      <c r="AA24" s="3"/>
      <c r="AB24" s="6">
        <f t="shared" si="82"/>
        <v>0</v>
      </c>
      <c r="AC24" s="3"/>
      <c r="AD24" s="6">
        <f t="shared" si="83"/>
        <v>0</v>
      </c>
    </row>
    <row r="25" spans="1:30" s="16" customFormat="1" ht="35.25" customHeight="1">
      <c r="A25" s="12" t="s">
        <v>130</v>
      </c>
      <c r="B25" s="12" t="s">
        <v>127</v>
      </c>
      <c r="C25" s="12" t="s">
        <v>131</v>
      </c>
      <c r="D25" s="13" t="s">
        <v>132</v>
      </c>
      <c r="E25" s="14">
        <v>350</v>
      </c>
      <c r="F25" s="15"/>
      <c r="G25" s="12"/>
      <c r="H25" s="14">
        <f t="shared" si="73"/>
        <v>0</v>
      </c>
      <c r="I25" s="12"/>
      <c r="J25" s="14">
        <f t="shared" si="74"/>
        <v>0</v>
      </c>
      <c r="K25" s="12"/>
      <c r="L25" s="14">
        <f t="shared" si="75"/>
        <v>0</v>
      </c>
      <c r="M25" s="12"/>
      <c r="N25" s="14">
        <f t="shared" si="76"/>
        <v>0</v>
      </c>
      <c r="O25" s="12"/>
      <c r="P25" s="14">
        <f t="shared" si="65"/>
        <v>0</v>
      </c>
      <c r="Q25" s="12"/>
      <c r="R25" s="14">
        <f t="shared" si="77"/>
        <v>0</v>
      </c>
      <c r="S25" s="12"/>
      <c r="T25" s="14">
        <f t="shared" si="78"/>
        <v>0</v>
      </c>
      <c r="U25" s="12"/>
      <c r="V25" s="14">
        <f t="shared" si="79"/>
        <v>0</v>
      </c>
      <c r="W25" s="12"/>
      <c r="X25" s="14">
        <f t="shared" si="80"/>
        <v>0</v>
      </c>
      <c r="Y25" s="12"/>
      <c r="Z25" s="14">
        <f t="shared" si="81"/>
        <v>0</v>
      </c>
      <c r="AA25" s="12"/>
      <c r="AB25" s="14">
        <f t="shared" si="82"/>
        <v>0</v>
      </c>
      <c r="AC25" s="12"/>
      <c r="AD25" s="14">
        <f t="shared" si="83"/>
        <v>0</v>
      </c>
    </row>
    <row r="26" spans="1:30" ht="35.25" customHeight="1">
      <c r="A26" s="3" t="s">
        <v>43</v>
      </c>
      <c r="B26" s="3" t="s">
        <v>127</v>
      </c>
      <c r="C26" s="3" t="s">
        <v>133</v>
      </c>
      <c r="D26" s="18" t="s">
        <v>134</v>
      </c>
      <c r="E26" s="6">
        <v>350</v>
      </c>
      <c r="F26" s="7"/>
      <c r="G26" s="3"/>
      <c r="H26" s="6">
        <f t="shared" si="73"/>
        <v>0</v>
      </c>
      <c r="I26" s="3"/>
      <c r="J26" s="6">
        <f t="shared" si="74"/>
        <v>0</v>
      </c>
      <c r="K26" s="3"/>
      <c r="L26" s="6">
        <f t="shared" si="75"/>
        <v>0</v>
      </c>
      <c r="M26" s="3"/>
      <c r="N26" s="6">
        <f t="shared" si="76"/>
        <v>0</v>
      </c>
      <c r="O26" s="3"/>
      <c r="P26" s="6">
        <f t="shared" si="65"/>
        <v>0</v>
      </c>
      <c r="Q26" s="3"/>
      <c r="R26" s="6">
        <f t="shared" si="77"/>
        <v>0</v>
      </c>
      <c r="S26" s="3"/>
      <c r="T26" s="6">
        <f t="shared" si="78"/>
        <v>0</v>
      </c>
      <c r="U26" s="3"/>
      <c r="V26" s="6">
        <f t="shared" si="79"/>
        <v>0</v>
      </c>
      <c r="W26" s="3"/>
      <c r="X26" s="6">
        <f t="shared" si="80"/>
        <v>0</v>
      </c>
      <c r="Y26" s="3"/>
      <c r="Z26" s="6">
        <f t="shared" si="81"/>
        <v>0</v>
      </c>
      <c r="AA26" s="3"/>
      <c r="AB26" s="6">
        <f t="shared" si="82"/>
        <v>0</v>
      </c>
      <c r="AC26" s="3"/>
      <c r="AD26" s="6">
        <f t="shared" si="83"/>
        <v>0</v>
      </c>
    </row>
    <row r="27" spans="1:30" s="16" customFormat="1" ht="37.5" customHeight="1">
      <c r="A27" s="12" t="s">
        <v>44</v>
      </c>
      <c r="B27" s="12" t="s">
        <v>127</v>
      </c>
      <c r="C27" s="12" t="s">
        <v>135</v>
      </c>
      <c r="D27" s="13" t="s">
        <v>136</v>
      </c>
      <c r="E27" s="14">
        <v>100</v>
      </c>
      <c r="F27" s="15"/>
      <c r="G27" s="12"/>
      <c r="H27" s="14">
        <f t="shared" si="73"/>
        <v>0</v>
      </c>
      <c r="I27" s="12"/>
      <c r="J27" s="14">
        <f t="shared" si="74"/>
        <v>0</v>
      </c>
      <c r="K27" s="12"/>
      <c r="L27" s="14">
        <f t="shared" si="75"/>
        <v>0</v>
      </c>
      <c r="M27" s="12"/>
      <c r="N27" s="14">
        <f t="shared" si="76"/>
        <v>0</v>
      </c>
      <c r="O27" s="12"/>
      <c r="P27" s="14">
        <f t="shared" si="65"/>
        <v>0</v>
      </c>
      <c r="Q27" s="12"/>
      <c r="R27" s="14">
        <f t="shared" si="77"/>
        <v>0</v>
      </c>
      <c r="S27" s="12"/>
      <c r="T27" s="14">
        <f t="shared" si="78"/>
        <v>0</v>
      </c>
      <c r="U27" s="12"/>
      <c r="V27" s="14">
        <f t="shared" si="79"/>
        <v>0</v>
      </c>
      <c r="W27" s="12"/>
      <c r="X27" s="14">
        <f t="shared" si="80"/>
        <v>0</v>
      </c>
      <c r="Y27" s="12"/>
      <c r="Z27" s="14">
        <f t="shared" si="81"/>
        <v>0</v>
      </c>
      <c r="AA27" s="12"/>
      <c r="AB27" s="14">
        <f t="shared" si="82"/>
        <v>0</v>
      </c>
      <c r="AC27" s="12"/>
      <c r="AD27" s="14">
        <f t="shared" si="83"/>
        <v>0</v>
      </c>
    </row>
    <row r="28" spans="1:30" ht="140.25" customHeight="1">
      <c r="A28" s="3" t="s">
        <v>137</v>
      </c>
      <c r="B28" s="3" t="s">
        <v>138</v>
      </c>
      <c r="C28" s="18" t="s">
        <v>139</v>
      </c>
      <c r="D28" s="18" t="s">
        <v>140</v>
      </c>
      <c r="E28" s="6">
        <v>550</v>
      </c>
      <c r="F28" s="7"/>
      <c r="G28" s="3"/>
      <c r="H28" s="6">
        <f t="shared" si="73"/>
        <v>0</v>
      </c>
      <c r="I28" s="3"/>
      <c r="J28" s="6">
        <f t="shared" si="74"/>
        <v>0</v>
      </c>
      <c r="K28" s="3"/>
      <c r="L28" s="6">
        <f t="shared" si="75"/>
        <v>0</v>
      </c>
      <c r="M28" s="3"/>
      <c r="N28" s="6">
        <f t="shared" si="76"/>
        <v>0</v>
      </c>
      <c r="O28" s="3"/>
      <c r="P28" s="6">
        <f t="shared" si="65"/>
        <v>0</v>
      </c>
      <c r="Q28" s="3"/>
      <c r="R28" s="6">
        <f t="shared" si="77"/>
        <v>0</v>
      </c>
      <c r="S28" s="3"/>
      <c r="T28" s="6">
        <f t="shared" si="78"/>
        <v>0</v>
      </c>
      <c r="U28" s="3"/>
      <c r="V28" s="6">
        <f t="shared" si="79"/>
        <v>0</v>
      </c>
      <c r="W28" s="3"/>
      <c r="X28" s="6">
        <f t="shared" si="80"/>
        <v>0</v>
      </c>
      <c r="Y28" s="3"/>
      <c r="Z28" s="6">
        <f t="shared" si="81"/>
        <v>0</v>
      </c>
      <c r="AA28" s="3"/>
      <c r="AB28" s="6">
        <f t="shared" si="82"/>
        <v>0</v>
      </c>
      <c r="AC28" s="3"/>
      <c r="AD28" s="6">
        <f t="shared" si="83"/>
        <v>0</v>
      </c>
    </row>
    <row r="29" spans="1:30" s="16" customFormat="1" ht="181.5">
      <c r="A29" s="12" t="s">
        <v>58</v>
      </c>
      <c r="B29" s="12" t="s">
        <v>138</v>
      </c>
      <c r="C29" s="13" t="s">
        <v>141</v>
      </c>
      <c r="D29" s="13" t="s">
        <v>142</v>
      </c>
      <c r="E29" s="14">
        <v>450</v>
      </c>
      <c r="F29" s="15"/>
      <c r="G29" s="12"/>
      <c r="H29" s="14">
        <f t="shared" si="73"/>
        <v>0</v>
      </c>
      <c r="I29" s="12"/>
      <c r="J29" s="14">
        <f t="shared" si="74"/>
        <v>0</v>
      </c>
      <c r="K29" s="12"/>
      <c r="L29" s="14">
        <f t="shared" si="75"/>
        <v>0</v>
      </c>
      <c r="M29" s="12"/>
      <c r="N29" s="14">
        <f t="shared" ref="N29:N30" si="84">M29*E29</f>
        <v>0</v>
      </c>
      <c r="O29" s="12"/>
      <c r="P29" s="14">
        <f t="shared" si="65"/>
        <v>0</v>
      </c>
      <c r="Q29" s="12"/>
      <c r="R29" s="14">
        <f t="shared" si="77"/>
        <v>0</v>
      </c>
      <c r="S29" s="12"/>
      <c r="T29" s="14">
        <f t="shared" si="78"/>
        <v>0</v>
      </c>
      <c r="U29" s="12"/>
      <c r="V29" s="14">
        <f t="shared" si="79"/>
        <v>0</v>
      </c>
      <c r="W29" s="12"/>
      <c r="X29" s="14">
        <f t="shared" si="80"/>
        <v>0</v>
      </c>
      <c r="Y29" s="12"/>
      <c r="Z29" s="14">
        <f t="shared" si="81"/>
        <v>0</v>
      </c>
      <c r="AA29" s="12"/>
      <c r="AB29" s="14">
        <f t="shared" si="82"/>
        <v>0</v>
      </c>
      <c r="AC29" s="12"/>
      <c r="AD29" s="14">
        <f t="shared" si="83"/>
        <v>0</v>
      </c>
    </row>
    <row r="30" spans="1:30" ht="132">
      <c r="A30" s="3" t="s">
        <v>143</v>
      </c>
      <c r="B30" s="3" t="s">
        <v>144</v>
      </c>
      <c r="C30" s="3" t="s">
        <v>145</v>
      </c>
      <c r="D30" s="19" t="s">
        <v>146</v>
      </c>
      <c r="E30" s="6">
        <v>20</v>
      </c>
      <c r="F30" s="7"/>
      <c r="G30" s="3"/>
      <c r="H30" s="6">
        <f t="shared" si="73"/>
        <v>0</v>
      </c>
      <c r="I30" s="3"/>
      <c r="J30" s="6">
        <f t="shared" si="74"/>
        <v>0</v>
      </c>
      <c r="K30" s="3"/>
      <c r="L30" s="6">
        <f t="shared" si="75"/>
        <v>0</v>
      </c>
      <c r="M30" s="3"/>
      <c r="N30" s="6">
        <f t="shared" si="84"/>
        <v>0</v>
      </c>
      <c r="O30" s="3"/>
      <c r="P30" s="6">
        <f t="shared" si="65"/>
        <v>0</v>
      </c>
      <c r="Q30" s="3"/>
      <c r="R30" s="6">
        <f t="shared" si="77"/>
        <v>0</v>
      </c>
      <c r="S30" s="3"/>
      <c r="T30" s="6">
        <f t="shared" si="78"/>
        <v>0</v>
      </c>
      <c r="U30" s="3"/>
      <c r="V30" s="6">
        <f t="shared" si="79"/>
        <v>0</v>
      </c>
      <c r="W30" s="3"/>
      <c r="X30" s="6">
        <f t="shared" si="80"/>
        <v>0</v>
      </c>
      <c r="Y30" s="3"/>
      <c r="Z30" s="6">
        <f t="shared" si="81"/>
        <v>0</v>
      </c>
      <c r="AA30" s="3"/>
      <c r="AB30" s="6">
        <f t="shared" si="82"/>
        <v>0</v>
      </c>
      <c r="AC30" s="3"/>
      <c r="AD30" s="6">
        <f t="shared" si="83"/>
        <v>0</v>
      </c>
    </row>
    <row r="31" spans="1:30">
      <c r="A31" s="24" t="s">
        <v>147</v>
      </c>
      <c r="B31" s="25"/>
      <c r="C31" s="25"/>
      <c r="D31" s="25"/>
      <c r="E31" s="25"/>
      <c r="F31" s="26"/>
      <c r="G31" s="3">
        <f t="shared" ref="G31:AD31" si="85">SUM(G11:G30)</f>
        <v>0</v>
      </c>
      <c r="H31" s="3">
        <f t="shared" si="85"/>
        <v>0</v>
      </c>
      <c r="I31" s="3">
        <f t="shared" si="85"/>
        <v>0</v>
      </c>
      <c r="J31" s="3">
        <f t="shared" si="85"/>
        <v>0</v>
      </c>
      <c r="K31" s="3">
        <f t="shared" si="85"/>
        <v>0</v>
      </c>
      <c r="L31" s="3">
        <f t="shared" si="85"/>
        <v>0</v>
      </c>
      <c r="M31" s="3">
        <f t="shared" si="85"/>
        <v>0</v>
      </c>
      <c r="N31" s="3">
        <f t="shared" si="85"/>
        <v>0</v>
      </c>
      <c r="O31" s="3">
        <f t="shared" si="85"/>
        <v>0</v>
      </c>
      <c r="P31" s="3">
        <f t="shared" si="85"/>
        <v>0</v>
      </c>
      <c r="Q31" s="3">
        <f t="shared" si="85"/>
        <v>0</v>
      </c>
      <c r="R31" s="3">
        <f t="shared" si="85"/>
        <v>0</v>
      </c>
      <c r="S31" s="3">
        <f t="shared" si="85"/>
        <v>0</v>
      </c>
      <c r="T31" s="3">
        <f t="shared" si="85"/>
        <v>0</v>
      </c>
      <c r="U31" s="3">
        <f t="shared" si="85"/>
        <v>0</v>
      </c>
      <c r="V31" s="3">
        <f t="shared" si="85"/>
        <v>0</v>
      </c>
      <c r="W31" s="3">
        <f t="shared" si="85"/>
        <v>0</v>
      </c>
      <c r="X31" s="3">
        <f t="shared" si="85"/>
        <v>0</v>
      </c>
      <c r="Y31" s="3">
        <f t="shared" si="85"/>
        <v>0</v>
      </c>
      <c r="Z31" s="3">
        <f t="shared" si="85"/>
        <v>0</v>
      </c>
      <c r="AA31" s="3">
        <f t="shared" si="85"/>
        <v>0</v>
      </c>
      <c r="AB31" s="3">
        <f t="shared" si="85"/>
        <v>0</v>
      </c>
      <c r="AC31" s="3">
        <f t="shared" si="85"/>
        <v>0</v>
      </c>
      <c r="AD31" s="3">
        <f t="shared" si="85"/>
        <v>0</v>
      </c>
    </row>
  </sheetData>
  <mergeCells count="20">
    <mergeCell ref="A31:F31"/>
    <mergeCell ref="D2:D3"/>
    <mergeCell ref="E2:E3"/>
    <mergeCell ref="F2:F3"/>
    <mergeCell ref="A1:J1"/>
    <mergeCell ref="A2:A3"/>
    <mergeCell ref="B2:B3"/>
    <mergeCell ref="C2:C3"/>
    <mergeCell ref="AC2:AD2"/>
    <mergeCell ref="AA2:AB2"/>
    <mergeCell ref="S2:T2"/>
    <mergeCell ref="U2:V2"/>
    <mergeCell ref="W2:X2"/>
    <mergeCell ref="M2:N2"/>
    <mergeCell ref="O2:P2"/>
    <mergeCell ref="Q2:R2"/>
    <mergeCell ref="Y2:Z2"/>
    <mergeCell ref="G2:H2"/>
    <mergeCell ref="I2:J2"/>
    <mergeCell ref="K2:L2"/>
  </mergeCells>
  <phoneticPr fontId="1" type="noConversion"/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生產者清單</vt:lpstr>
      <vt:lpstr>生產者產品清單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Chi-Jen Lin</dc:creator>
  <cp:lastModifiedBy>Chi-Jen Lin</cp:lastModifiedBy>
  <dcterms:created xsi:type="dcterms:W3CDTF">2014-04-25T08:37:52Z</dcterms:created>
  <dcterms:modified xsi:type="dcterms:W3CDTF">2014-07-06T17:14:00Z</dcterms:modified>
</cp:coreProperties>
</file>