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9390" windowHeight="6660" firstSheet="1" activeTab="3"/>
  </bookViews>
  <sheets>
    <sheet name="一年級學生" sheetId="1" r:id="rId1"/>
    <sheet name="二年級學生" sheetId="2" r:id="rId2"/>
    <sheet name="三年級學生" sheetId="3" r:id="rId3"/>
    <sheet name="四年級學生" sheetId="4" r:id="rId4"/>
    <sheet name="五年級學生" sheetId="5" r:id="rId5"/>
    <sheet name="六年級學生" sheetId="6" r:id="rId6"/>
    <sheet name="全校學生" sheetId="7" r:id="rId7"/>
  </sheets>
  <definedNames/>
  <calcPr fullCalcOnLoad="1"/>
</workbook>
</file>

<file path=xl/sharedStrings.xml><?xml version="1.0" encoding="utf-8"?>
<sst xmlns="http://schemas.openxmlformats.org/spreadsheetml/2006/main" count="98" uniqueCount="30">
  <si>
    <t>非常同意</t>
  </si>
  <si>
    <t>同意</t>
  </si>
  <si>
    <t>不同意</t>
  </si>
  <si>
    <t>非常不同意</t>
  </si>
  <si>
    <t>合計</t>
  </si>
  <si>
    <t>ㄧ、我了解特色課程內容嗎?</t>
  </si>
  <si>
    <t>二、我喜歡特色課程內容嗎?</t>
  </si>
  <si>
    <t>三、我覺得特色課程學起來輕鬆容易嗎?</t>
  </si>
  <si>
    <t>四、我覺得特色課程內容是我想學的嗎?</t>
  </si>
  <si>
    <t>五、老師指定的特色課程作業對我的學習有幫助嗎?</t>
  </si>
  <si>
    <t>六、特色課程讓我了解在地特色或文化嗎?</t>
  </si>
  <si>
    <t>七、透過特色課程的學習，我更喜愛我的家鄉嗎?</t>
  </si>
  <si>
    <t>100-1一年級特色課程實施成效學生問卷調查表統計</t>
  </si>
  <si>
    <t>比例</t>
  </si>
  <si>
    <t>比例</t>
  </si>
  <si>
    <r>
      <t>100-1</t>
    </r>
    <r>
      <rPr>
        <b/>
        <sz val="14"/>
        <rFont val="標楷體"/>
        <family val="4"/>
      </rPr>
      <t>四年級</t>
    </r>
    <r>
      <rPr>
        <sz val="14"/>
        <rFont val="標楷體"/>
        <family val="4"/>
      </rPr>
      <t>特色課程實施成效</t>
    </r>
    <r>
      <rPr>
        <b/>
        <sz val="14"/>
        <rFont val="標楷體"/>
        <family val="4"/>
      </rPr>
      <t>學生</t>
    </r>
    <r>
      <rPr>
        <sz val="14"/>
        <rFont val="標楷體"/>
        <family val="4"/>
      </rPr>
      <t>問卷調查表統計</t>
    </r>
  </si>
  <si>
    <t>ㄧ、我了解特色課程內容嗎?</t>
  </si>
  <si>
    <t>二、我喜歡特色課程內容嗎?</t>
  </si>
  <si>
    <t>三、我覺得特色課程學起來輕鬆容易嗎?</t>
  </si>
  <si>
    <t>四、我覺得特色課程內容是我想學的嗎?</t>
  </si>
  <si>
    <t>五、老師指定的特色課程作業對我的學習有幫助嗎?</t>
  </si>
  <si>
    <t>六、特色課程讓我了解在地特色或文化嗎?</t>
  </si>
  <si>
    <t>七、透過特色課程的學習，我更喜愛我的家鄉嗎?</t>
  </si>
  <si>
    <t>比例</t>
  </si>
  <si>
    <t>100-1五年級特色課程實施成效學生問卷調查表統計</t>
  </si>
  <si>
    <t>100-1六年級特色課程實施成效學生問卷調查表統計</t>
  </si>
  <si>
    <t>100-1三年級特色課程實施成效學生問卷調查表統計</t>
  </si>
  <si>
    <t>100-1二年級特色課程實施成效學生問卷調查表統計</t>
  </si>
  <si>
    <t>100-1全校特色課程實施成效學生問卷調查表統計</t>
  </si>
  <si>
    <t>比例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</si>
</sst>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</numFmts>
  <fonts count="21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sz val="9.25"/>
      <name val="新細明體"/>
      <family val="1"/>
    </font>
    <font>
      <sz val="11.5"/>
      <name val="新細明體"/>
      <family val="1"/>
    </font>
    <font>
      <b/>
      <sz val="16"/>
      <color indexed="48"/>
      <name val="標楷體"/>
      <family val="4"/>
    </font>
    <font>
      <sz val="8"/>
      <name val="標楷體"/>
      <family val="4"/>
    </font>
    <font>
      <sz val="10"/>
      <name val="新細明體"/>
      <family val="1"/>
    </font>
    <font>
      <sz val="10.75"/>
      <name val="新細明體"/>
      <family val="1"/>
    </font>
    <font>
      <sz val="11"/>
      <name val="新細明體"/>
      <family val="1"/>
    </font>
    <font>
      <sz val="10.5"/>
      <name val="新細明體"/>
      <family val="1"/>
    </font>
    <font>
      <sz val="19.75"/>
      <name val="新細明體"/>
      <family val="1"/>
    </font>
    <font>
      <sz val="9.75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6"/>
      <color indexed="48"/>
      <name val="標楷體"/>
      <family val="4"/>
    </font>
    <font>
      <sz val="12"/>
      <color indexed="48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9" fontId="18" fillId="0" borderId="0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10" fontId="1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9" fontId="19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'一年級學生'!$A$3</c:f>
              <c:strCache>
                <c:ptCount val="1"/>
                <c:pt idx="0">
                  <c:v>ㄧ、我了解特色課程內容嗎?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'一年級學生'!$B$2:$E$2</c:f>
              <c:strCache/>
            </c:strRef>
          </c:cat>
          <c:val>
            <c:numRef>
              <c:f>'一年級學生'!$B$3:$E$3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'二年級學生'!$A$5</c:f>
              <c:strCache>
                <c:ptCount val="1"/>
                <c:pt idx="0">
                  <c:v>二、我喜歡特色課程內容嗎?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'二年級學生'!$B$2:$E$3</c:f>
              <c:multiLvlStrCache/>
            </c:multiLvlStrRef>
          </c:cat>
          <c:val>
            <c:numRef>
              <c:f>'二年級學生'!$B$5:$E$5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'二年級學生'!$A$6</c:f>
              <c:strCache>
                <c:ptCount val="1"/>
                <c:pt idx="0">
                  <c:v>三、我覺得特色課程學起來輕鬆容易嗎?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'二年級學生'!$B$2:$E$3</c:f>
              <c:multiLvlStrCache/>
            </c:multiLvlStrRef>
          </c:cat>
          <c:val>
            <c:numRef>
              <c:f>'二年級學生'!$B$6:$E$6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'二年級學生'!$A$7</c:f>
              <c:strCache>
                <c:ptCount val="1"/>
                <c:pt idx="0">
                  <c:v>四、我覺得特色課程內容是我想學的嗎?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'二年級學生'!$B$2:$E$3</c:f>
              <c:multiLvlStrCache/>
            </c:multiLvlStrRef>
          </c:cat>
          <c:val>
            <c:numRef>
              <c:f>'二年級學生'!$B$7:$E$7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'二年級學生'!$A$8</c:f>
              <c:strCache>
                <c:ptCount val="1"/>
                <c:pt idx="0">
                  <c:v>五、老師指定的特色課程作業對我的學習有幫助嗎?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'二年級學生'!$B$2:$E$3</c:f>
              <c:multiLvlStrCache/>
            </c:multiLvlStrRef>
          </c:cat>
          <c:val>
            <c:numRef>
              <c:f>'二年級學生'!$B$8:$E$8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'二年級學生'!$A$9</c:f>
              <c:strCache>
                <c:ptCount val="1"/>
                <c:pt idx="0">
                  <c:v>六、特色課程讓我了解在地特色或文化嗎?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'二年級學生'!$B$2:$E$3</c:f>
              <c:multiLvlStrCache/>
            </c:multiLvlStrRef>
          </c:cat>
          <c:val>
            <c:numRef>
              <c:f>'二年級學生'!$B$9:$E$9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'二年級學生'!$A$10</c:f>
              <c:strCache>
                <c:ptCount val="1"/>
                <c:pt idx="0">
                  <c:v>七、透過特色課程的學習，我更喜愛我的家鄉嗎?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'二年級學生'!$B$2:$E$3</c:f>
              <c:multiLvlStrCache/>
            </c:multiLvlStrRef>
          </c:cat>
          <c:val>
            <c:numRef>
              <c:f>'二年級學生'!$B$10:$E$10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'二年級學生'!$A$11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'二年級學生'!$B$2:$E$3</c:f>
              <c:multiLvlStrCache/>
            </c:multiLvlStrRef>
          </c:cat>
          <c:val>
            <c:numRef>
              <c:f>'二年級學生'!$B$11:$E$11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'三年級學生'!$A$4</c:f>
              <c:strCache>
                <c:ptCount val="1"/>
                <c:pt idx="0">
                  <c:v>ㄧ、我了解特色課程內容嗎?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'三年級學生'!$B$2:$E$3</c:f>
              <c:multiLvlStrCache/>
            </c:multiLvlStrRef>
          </c:cat>
          <c:val>
            <c:numRef>
              <c:f>'三年級學生'!$B$4:$E$4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'三年級學生'!$A$5</c:f>
              <c:strCache>
                <c:ptCount val="1"/>
                <c:pt idx="0">
                  <c:v>二、我喜歡特色課程內容嗎?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'三年級學生'!$B$2:$E$3</c:f>
              <c:multiLvlStrCache/>
            </c:multiLvlStrRef>
          </c:cat>
          <c:val>
            <c:numRef>
              <c:f>'三年級學生'!$B$5:$E$5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'三年級學生'!$A$6</c:f>
              <c:strCache>
                <c:ptCount val="1"/>
                <c:pt idx="0">
                  <c:v>三、我覺得特色課程學起來輕鬆容易嗎?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'三年級學生'!$B$2:$E$3</c:f>
              <c:multiLvlStrCache/>
            </c:multiLvlStrRef>
          </c:cat>
          <c:val>
            <c:numRef>
              <c:f>'三年級學生'!$B$6:$E$6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'一年級學生'!$A$4</c:f>
              <c:strCache>
                <c:ptCount val="1"/>
                <c:pt idx="0">
                  <c:v>二、我喜歡特色課程內容嗎?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'一年級學生'!$B$2:$E$2</c:f>
              <c:strCache/>
            </c:strRef>
          </c:cat>
          <c:val>
            <c:numRef>
              <c:f>'一年級學生'!$B$4:$E$4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'三年級學生'!$A$7</c:f>
              <c:strCache>
                <c:ptCount val="1"/>
                <c:pt idx="0">
                  <c:v>四、我覺得特色課程內容是我想學的嗎?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'三年級學生'!$B$2:$E$3</c:f>
              <c:multiLvlStrCache/>
            </c:multiLvlStrRef>
          </c:cat>
          <c:val>
            <c:numRef>
              <c:f>'三年級學生'!$B$7:$E$7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'三年級學生'!$A$8</c:f>
              <c:strCache>
                <c:ptCount val="1"/>
                <c:pt idx="0">
                  <c:v>五、老師指定的特色課程作業對我的學習有幫助嗎?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'三年級學生'!$B$2:$E$3</c:f>
              <c:multiLvlStrCache/>
            </c:multiLvlStrRef>
          </c:cat>
          <c:val>
            <c:numRef>
              <c:f>'三年級學生'!$B$8:$E$8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'三年級學生'!$A$9</c:f>
              <c:strCache>
                <c:ptCount val="1"/>
                <c:pt idx="0">
                  <c:v>六、特色課程讓我了解在地特色或文化嗎?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'三年級學生'!$B$2:$E$3</c:f>
              <c:multiLvlStrCache/>
            </c:multiLvlStrRef>
          </c:cat>
          <c:val>
            <c:numRef>
              <c:f>'三年級學生'!$B$9:$E$9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5"/>
          <c:y val="0.3325"/>
          <c:w val="0.4645"/>
          <c:h val="0.44825"/>
        </c:manualLayout>
      </c:layout>
      <c:pieChart>
        <c:varyColors val="1"/>
        <c:ser>
          <c:idx val="0"/>
          <c:order val="0"/>
          <c:tx>
            <c:strRef>
              <c:f>'三年級學生'!$A$10</c:f>
              <c:strCache>
                <c:ptCount val="1"/>
                <c:pt idx="0">
                  <c:v>七、透過特色課程的學習，我更喜愛我的家鄉嗎?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'三年級學生'!$B$2:$E$3</c:f>
              <c:multiLvlStrCache/>
            </c:multiLvlStrRef>
          </c:cat>
          <c:val>
            <c:numRef>
              <c:f>'三年級學生'!$B$10:$E$10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'三年級學生'!$A$11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'三年級學生'!$B$2:$E$3</c:f>
              <c:multiLvlStrCache/>
            </c:multiLvlStrRef>
          </c:cat>
          <c:val>
            <c:numRef>
              <c:f>'三年級學生'!$B$11:$E$11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'四年級學生'!$A$4</c:f>
              <c:strCache>
                <c:ptCount val="1"/>
                <c:pt idx="0">
                  <c:v>ㄧ、我了解特色課程內容嗎?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'四年級學生'!$B$2:$E$3</c:f>
              <c:multiLvlStrCache/>
            </c:multiLvlStrRef>
          </c:cat>
          <c:val>
            <c:numRef>
              <c:f>'四年級學生'!$B$4:$E$4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'四年級學生'!$A$5</c:f>
              <c:strCache>
                <c:ptCount val="1"/>
                <c:pt idx="0">
                  <c:v>二、我喜歡特色課程內容嗎?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'四年級學生'!$B$2:$E$3</c:f>
              <c:multiLvlStrCache/>
            </c:multiLvlStrRef>
          </c:cat>
          <c:val>
            <c:numRef>
              <c:f>'四年級學生'!$B$5:$E$5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'四年級學生'!$A$6</c:f>
              <c:strCache>
                <c:ptCount val="1"/>
                <c:pt idx="0">
                  <c:v>三、我覺得特色課程學起來輕鬆容易嗎?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'四年級學生'!$B$2:$E$3</c:f>
              <c:multiLvlStrCache/>
            </c:multiLvlStrRef>
          </c:cat>
          <c:val>
            <c:numRef>
              <c:f>'四年級學生'!$B$6:$E$6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'四年級學生'!$A$7</c:f>
              <c:strCache>
                <c:ptCount val="1"/>
                <c:pt idx="0">
                  <c:v>四、我覺得特色課程內容是我想學的嗎?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'四年級學生'!$B$2:$E$3</c:f>
              <c:multiLvlStrCache/>
            </c:multiLvlStrRef>
          </c:cat>
          <c:val>
            <c:numRef>
              <c:f>'四年級學生'!$B$7:$E$7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'四年級學生'!$A$8</c:f>
              <c:strCache>
                <c:ptCount val="1"/>
                <c:pt idx="0">
                  <c:v>五、老師指定的特色課程作業對我的學習有幫助嗎?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'四年級學生'!$B$2:$E$3</c:f>
              <c:multiLvlStrCache/>
            </c:multiLvlStrRef>
          </c:cat>
          <c:val>
            <c:numRef>
              <c:f>'四年級學生'!$B$8:$E$8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'一年級學生'!$A$5</c:f>
              <c:strCache>
                <c:ptCount val="1"/>
                <c:pt idx="0">
                  <c:v>三、我覺得特色課程學起來輕鬆容易嗎?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'一年級學生'!$B$2:$E$2</c:f>
              <c:strCache/>
            </c:strRef>
          </c:cat>
          <c:val>
            <c:numRef>
              <c:f>'一年級學生'!$B$5:$E$5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'四年級學生'!$A$9</c:f>
              <c:strCache>
                <c:ptCount val="1"/>
                <c:pt idx="0">
                  <c:v>六、特色課程讓我了解在地特色或文化嗎?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'四年級學生'!$B$2:$E$3</c:f>
              <c:multiLvlStrCache/>
            </c:multiLvlStrRef>
          </c:cat>
          <c:val>
            <c:numRef>
              <c:f>'四年級學生'!$B$9:$E$9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'四年級學生'!$A$10</c:f>
              <c:strCache>
                <c:ptCount val="1"/>
                <c:pt idx="0">
                  <c:v>七、透過特色課程的學習，我更喜愛我的家鄉嗎?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'四年級學生'!$B$2:$E$3</c:f>
              <c:multiLvlStrCache/>
            </c:multiLvlStrRef>
          </c:cat>
          <c:val>
            <c:numRef>
              <c:f>'四年級學生'!$B$10:$E$10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'四年級學生'!$A$11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'四年級學生'!$B$2:$E$3</c:f>
              <c:multiLvlStrCache/>
            </c:multiLvlStrRef>
          </c:cat>
          <c:val>
            <c:numRef>
              <c:f>'四年級學生'!$B$11:$E$11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'五年級學生'!$A$4</c:f>
              <c:strCache>
                <c:ptCount val="1"/>
                <c:pt idx="0">
                  <c:v>ㄧ、我了解特色課程內容嗎?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'五年級學生'!$B$2:$E$3</c:f>
              <c:multiLvlStrCache/>
            </c:multiLvlStrRef>
          </c:cat>
          <c:val>
            <c:numRef>
              <c:f>'五年級學生'!$B$4:$E$4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8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5"/>
          <c:y val="0.3585"/>
          <c:w val="0.43125"/>
          <c:h val="0.4025"/>
        </c:manualLayout>
      </c:layout>
      <c:pieChart>
        <c:varyColors val="1"/>
        <c:ser>
          <c:idx val="0"/>
          <c:order val="0"/>
          <c:tx>
            <c:strRef>
              <c:f>'五年級學生'!$A$5</c:f>
              <c:strCache>
                <c:ptCount val="1"/>
                <c:pt idx="0">
                  <c:v>二、我喜歡特色課程內容嗎?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'五年級學生'!$B$2:$E$3</c:f>
              <c:multiLvlStrCache/>
            </c:multiLvlStrRef>
          </c:cat>
          <c:val>
            <c:numRef>
              <c:f>'五年級學生'!$B$5:$E$5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'五年級學生'!$A$6</c:f>
              <c:strCache>
                <c:ptCount val="1"/>
                <c:pt idx="0">
                  <c:v>三、我覺得特色課程學起來輕鬆容易嗎?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'五年級學生'!$B$2:$E$3</c:f>
              <c:multiLvlStrCache/>
            </c:multiLvlStrRef>
          </c:cat>
          <c:val>
            <c:numRef>
              <c:f>'五年級學生'!$B$6:$E$6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'五年級學生'!$A$7</c:f>
              <c:strCache>
                <c:ptCount val="1"/>
                <c:pt idx="0">
                  <c:v>四、我覺得特色課程內容是我想學的嗎?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'五年級學生'!$B$2:$E$3</c:f>
              <c:multiLvlStrCache/>
            </c:multiLvlStrRef>
          </c:cat>
          <c:val>
            <c:numRef>
              <c:f>'五年級學生'!$B$7:$E$7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'五年級學生'!$A$8</c:f>
              <c:strCache>
                <c:ptCount val="1"/>
                <c:pt idx="0">
                  <c:v>五、老師指定的特色課程作業對我的學習有幫助嗎?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'五年級學生'!$B$2:$E$3</c:f>
              <c:multiLvlStrCache/>
            </c:multiLvlStrRef>
          </c:cat>
          <c:val>
            <c:numRef>
              <c:f>'五年級學生'!$B$8:$E$8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'五年級學生'!$A$9</c:f>
              <c:strCache>
                <c:ptCount val="1"/>
                <c:pt idx="0">
                  <c:v>六、特色課程讓我了解在地特色或文化嗎?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'五年級學生'!$B$2:$E$3</c:f>
              <c:multiLvlStrCache/>
            </c:multiLvlStrRef>
          </c:cat>
          <c:val>
            <c:numRef>
              <c:f>'五年級學生'!$B$9:$E$9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'五年級學生'!$A$10</c:f>
              <c:strCache>
                <c:ptCount val="1"/>
                <c:pt idx="0">
                  <c:v>七、透過特色課程的學習，我更喜愛我的家鄉嗎?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'五年級學生'!$B$2:$E$3</c:f>
              <c:multiLvlStrCache/>
            </c:multiLvlStrRef>
          </c:cat>
          <c:val>
            <c:numRef>
              <c:f>'五年級學生'!$B$10:$E$10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'一年級學生'!$A$7</c:f>
              <c:strCache>
                <c:ptCount val="1"/>
                <c:pt idx="0">
                  <c:v>五、老師指定的特色課程作業對我的學習有幫助嗎?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'一年級學生'!$B$2:$E$2</c:f>
              <c:strCache/>
            </c:strRef>
          </c:cat>
          <c:val>
            <c:numRef>
              <c:f>'一年級學生'!$B$7:$E$7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'五年級學生'!$A$11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'五年級學生'!$B$2:$E$3</c:f>
              <c:multiLvlStrCache/>
            </c:multiLvlStrRef>
          </c:cat>
          <c:val>
            <c:numRef>
              <c:f>'五年級學生'!$B$11:$E$11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'六年級學生'!$A$4</c:f>
              <c:strCache>
                <c:ptCount val="1"/>
                <c:pt idx="0">
                  <c:v>ㄧ、我了解特色課程內容嗎?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'六年級學生'!$B$2:$E$3</c:f>
              <c:multiLvlStrCache/>
            </c:multiLvlStrRef>
          </c:cat>
          <c:val>
            <c:numRef>
              <c:f>'六年級學生'!$B$4:$E$4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'六年級學生'!$A$5</c:f>
              <c:strCache>
                <c:ptCount val="1"/>
                <c:pt idx="0">
                  <c:v>二、我喜歡特色課程內容嗎?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'六年級學生'!$B$2:$E$3</c:f>
              <c:multiLvlStrCache/>
            </c:multiLvlStrRef>
          </c:cat>
          <c:val>
            <c:numRef>
              <c:f>'六年級學生'!$B$5:$E$5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'六年級學生'!$A$6</c:f>
              <c:strCache>
                <c:ptCount val="1"/>
                <c:pt idx="0">
                  <c:v>三、我覺得特色課程學起來輕鬆容易嗎?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'六年級學生'!$B$2:$E$3</c:f>
              <c:multiLvlStrCache/>
            </c:multiLvlStrRef>
          </c:cat>
          <c:val>
            <c:numRef>
              <c:f>'六年級學生'!$B$6:$E$6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'六年級學生'!$A$7</c:f>
              <c:strCache>
                <c:ptCount val="1"/>
                <c:pt idx="0">
                  <c:v>四、我覺得特色課程內容是我想學的嗎?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'六年級學生'!$B$2:$E$3</c:f>
              <c:multiLvlStrCache/>
            </c:multiLvlStrRef>
          </c:cat>
          <c:val>
            <c:numRef>
              <c:f>'六年級學生'!$B$7:$E$7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'六年級學生'!$A$8</c:f>
              <c:strCache>
                <c:ptCount val="1"/>
                <c:pt idx="0">
                  <c:v>五、老師指定的特色課程作業對我的學習有幫助嗎?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'六年級學生'!$B$2:$E$3</c:f>
              <c:multiLvlStrCache/>
            </c:multiLvlStrRef>
          </c:cat>
          <c:val>
            <c:numRef>
              <c:f>'六年級學生'!$B$8:$E$8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'六年級學生'!$A$9</c:f>
              <c:strCache>
                <c:ptCount val="1"/>
                <c:pt idx="0">
                  <c:v>六、特色課程讓我了解在地特色或文化嗎?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'六年級學生'!$B$2:$E$3</c:f>
              <c:multiLvlStrCache/>
            </c:multiLvlStrRef>
          </c:cat>
          <c:val>
            <c:numRef>
              <c:f>'六年級學生'!$B$9:$E$9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'六年級學生'!$A$10</c:f>
              <c:strCache>
                <c:ptCount val="1"/>
                <c:pt idx="0">
                  <c:v>七、透過特色課程的學習，我更喜愛我的家鄉嗎?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'六年級學生'!$B$2:$E$3</c:f>
              <c:multiLvlStrCache/>
            </c:multiLvlStrRef>
          </c:cat>
          <c:val>
            <c:numRef>
              <c:f>'六年級學生'!$B$10:$E$10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'六年級學生'!$A$11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'六年級學生'!$B$2:$E$3</c:f>
              <c:multiLvlStrCache/>
            </c:multiLvlStrRef>
          </c:cat>
          <c:val>
            <c:numRef>
              <c:f>'六年級學生'!$B$11:$E$11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'全校學生'!$A$4</c:f>
              <c:strCache>
                <c:ptCount val="1"/>
                <c:pt idx="0">
                  <c:v>ㄧ、我了解特色課程內容嗎?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'全校學生'!$B$2:$E$3</c:f>
              <c:multiLvlStrCache/>
            </c:multiLvlStrRef>
          </c:cat>
          <c:val>
            <c:numRef>
              <c:f>'全校學生'!$B$4:$E$4</c:f>
              <c:numCache>
                <c:ptCount val="4"/>
                <c:pt idx="0">
                  <c:v>103</c:v>
                </c:pt>
                <c:pt idx="1">
                  <c:v>62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'一年級學生'!$A$9</c:f>
              <c:strCache>
                <c:ptCount val="1"/>
                <c:pt idx="0">
                  <c:v>七、透過特色課程的學習，我更喜愛我的家鄉嗎?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'一年級學生'!$B$2:$E$2</c:f>
              <c:strCache/>
            </c:strRef>
          </c:cat>
          <c:val>
            <c:numRef>
              <c:f>'一年級學生'!$B$9:$E$9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'全校學生'!$A$5</c:f>
              <c:strCache>
                <c:ptCount val="1"/>
                <c:pt idx="0">
                  <c:v>二、我喜歡特色課程內容嗎?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'全校學生'!$B$2:$E$3</c:f>
              <c:multiLvlStrCache/>
            </c:multiLvlStrRef>
          </c:cat>
          <c:val>
            <c:numRef>
              <c:f>'全校學生'!$B$5:$E$5</c:f>
              <c:numCache>
                <c:ptCount val="4"/>
                <c:pt idx="0">
                  <c:v>109</c:v>
                </c:pt>
                <c:pt idx="1">
                  <c:v>54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'全校學生'!$A$6</c:f>
              <c:strCache>
                <c:ptCount val="1"/>
                <c:pt idx="0">
                  <c:v>三、我覺得特色課程學起來輕鬆容易嗎?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'全校學生'!$B$2:$E$3</c:f>
              <c:multiLvlStrCache/>
            </c:multiLvlStrRef>
          </c:cat>
          <c:val>
            <c:numRef>
              <c:f>'全校學生'!$B$6:$E$6</c:f>
              <c:numCache>
                <c:ptCount val="4"/>
                <c:pt idx="0">
                  <c:v>83</c:v>
                </c:pt>
                <c:pt idx="1">
                  <c:v>76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'全校學生'!$A$7</c:f>
              <c:strCache>
                <c:ptCount val="1"/>
                <c:pt idx="0">
                  <c:v>四、我覺得特色課程內容是我想學的嗎?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'全校學生'!$B$2:$E$3</c:f>
              <c:multiLvlStrCache/>
            </c:multiLvlStrRef>
          </c:cat>
          <c:val>
            <c:numRef>
              <c:f>'全校學生'!$B$7:$E$7</c:f>
              <c:numCache>
                <c:ptCount val="4"/>
                <c:pt idx="0">
                  <c:v>98</c:v>
                </c:pt>
                <c:pt idx="1">
                  <c:v>64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33275"/>
          <c:w val="0.39175"/>
          <c:h val="0.44825"/>
        </c:manualLayout>
      </c:layout>
      <c:pieChart>
        <c:varyColors val="1"/>
        <c:ser>
          <c:idx val="0"/>
          <c:order val="0"/>
          <c:tx>
            <c:strRef>
              <c:f>'全校學生'!$A$8</c:f>
              <c:strCache>
                <c:ptCount val="1"/>
                <c:pt idx="0">
                  <c:v>五、老師指定的特色課程作業對我的學習有幫助嗎?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'全校學生'!$B$2:$E$3</c:f>
              <c:multiLvlStrCache/>
            </c:multiLvlStrRef>
          </c:cat>
          <c:val>
            <c:numRef>
              <c:f>'全校學生'!$B$8:$E$8</c:f>
              <c:numCache>
                <c:ptCount val="4"/>
                <c:pt idx="0">
                  <c:v>111</c:v>
                </c:pt>
                <c:pt idx="1">
                  <c:v>51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'全校學生'!$A$9</c:f>
              <c:strCache>
                <c:ptCount val="1"/>
                <c:pt idx="0">
                  <c:v>六、特色課程讓我了解在地特色或文化嗎?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'全校學生'!$B$2:$E$3</c:f>
              <c:multiLvlStrCache/>
            </c:multiLvlStrRef>
          </c:cat>
          <c:val>
            <c:numRef>
              <c:f>'全校學生'!$B$9:$E$9</c:f>
              <c:numCache>
                <c:ptCount val="4"/>
                <c:pt idx="0">
                  <c:v>98</c:v>
                </c:pt>
                <c:pt idx="1">
                  <c:v>61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'全校學生'!$A$10</c:f>
              <c:strCache>
                <c:ptCount val="1"/>
                <c:pt idx="0">
                  <c:v>七、透過特色課程的學習，我更喜愛我的家鄉嗎?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'全校學生'!$B$2:$E$3</c:f>
              <c:multiLvlStrCache/>
            </c:multiLvlStrRef>
          </c:cat>
          <c:val>
            <c:numRef>
              <c:f>'全校學生'!$B$10:$E$10</c:f>
              <c:numCache>
                <c:ptCount val="4"/>
                <c:pt idx="0">
                  <c:v>114</c:v>
                </c:pt>
                <c:pt idx="1">
                  <c:v>50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'全校學生'!$A$11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'全校學生'!$B$2:$E$3</c:f>
              <c:multiLvlStrCache/>
            </c:multiLvlStrRef>
          </c:cat>
          <c:val>
            <c:numRef>
              <c:f>'全校學生'!$B$11:$E$11</c:f>
              <c:numCache>
                <c:ptCount val="4"/>
                <c:pt idx="0">
                  <c:v>716</c:v>
                </c:pt>
                <c:pt idx="1">
                  <c:v>418</c:v>
                </c:pt>
                <c:pt idx="2">
                  <c:v>17</c:v>
                </c:pt>
                <c:pt idx="3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'一年級學生'!$A$6</c:f>
              <c:strCache>
                <c:ptCount val="1"/>
                <c:pt idx="0">
                  <c:v>四、我覺得特色課程內容是我想學的嗎?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'一年級學生'!$B$2:$E$2</c:f>
              <c:strCache/>
            </c:strRef>
          </c:cat>
          <c:val>
            <c:numRef>
              <c:f>'一年級學生'!$B$6:$E$6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'一年級學生'!$A$8</c:f>
              <c:strCache>
                <c:ptCount val="1"/>
                <c:pt idx="0">
                  <c:v>六、特色課程讓我了解在地特色或文化嗎?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'一年級學生'!$B$2:$E$2</c:f>
              <c:strCache/>
            </c:strRef>
          </c:cat>
          <c:val>
            <c:numRef>
              <c:f>'一年級學生'!$B$8:$E$8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'一年級學生'!$A$10</c:f>
              <c:strCache>
                <c:ptCount val="1"/>
                <c:pt idx="0">
                  <c:v>合計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'一年級學生'!$B$2:$E$2</c:f>
              <c:strCache/>
            </c:strRef>
          </c:cat>
          <c:val>
            <c:numRef>
              <c:f>'一年級學生'!$B$10:$E$10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'二年級學生'!$A$4</c:f>
              <c:strCache>
                <c:ptCount val="1"/>
                <c:pt idx="0">
                  <c:v>ㄧ、我了解特色課程內容嗎?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'二年級學生'!$B$2:$E$3</c:f>
              <c:multiLvlStrCache/>
            </c:multiLvlStrRef>
          </c:cat>
          <c:val>
            <c:numRef>
              <c:f>'二年級學生'!$B$4:$E$4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114300</xdr:rowOff>
    </xdr:from>
    <xdr:to>
      <xdr:col>4</xdr:col>
      <xdr:colOff>409575</xdr:colOff>
      <xdr:row>24</xdr:row>
      <xdr:rowOff>190500</xdr:rowOff>
    </xdr:to>
    <xdr:graphicFrame>
      <xdr:nvGraphicFramePr>
        <xdr:cNvPr id="1" name="Chart 22"/>
        <xdr:cNvGraphicFramePr/>
      </xdr:nvGraphicFramePr>
      <xdr:xfrm>
        <a:off x="0" y="4495800"/>
        <a:ext cx="58578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25</xdr:row>
      <xdr:rowOff>47625</xdr:rowOff>
    </xdr:from>
    <xdr:to>
      <xdr:col>4</xdr:col>
      <xdr:colOff>457200</xdr:colOff>
      <xdr:row>45</xdr:row>
      <xdr:rowOff>38100</xdr:rowOff>
    </xdr:to>
    <xdr:graphicFrame>
      <xdr:nvGraphicFramePr>
        <xdr:cNvPr id="2" name="Chart 23"/>
        <xdr:cNvGraphicFramePr/>
      </xdr:nvGraphicFramePr>
      <xdr:xfrm>
        <a:off x="57150" y="8162925"/>
        <a:ext cx="58483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104775</xdr:rowOff>
    </xdr:from>
    <xdr:to>
      <xdr:col>4</xdr:col>
      <xdr:colOff>466725</xdr:colOff>
      <xdr:row>63</xdr:row>
      <xdr:rowOff>190500</xdr:rowOff>
    </xdr:to>
    <xdr:graphicFrame>
      <xdr:nvGraphicFramePr>
        <xdr:cNvPr id="3" name="Chart 24"/>
        <xdr:cNvGraphicFramePr/>
      </xdr:nvGraphicFramePr>
      <xdr:xfrm>
        <a:off x="0" y="12411075"/>
        <a:ext cx="591502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83</xdr:row>
      <xdr:rowOff>19050</xdr:rowOff>
    </xdr:from>
    <xdr:to>
      <xdr:col>4</xdr:col>
      <xdr:colOff>381000</xdr:colOff>
      <xdr:row>101</xdr:row>
      <xdr:rowOff>114300</xdr:rowOff>
    </xdr:to>
    <xdr:graphicFrame>
      <xdr:nvGraphicFramePr>
        <xdr:cNvPr id="4" name="Chart 25"/>
        <xdr:cNvGraphicFramePr/>
      </xdr:nvGraphicFramePr>
      <xdr:xfrm>
        <a:off x="28575" y="20288250"/>
        <a:ext cx="58007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121</xdr:row>
      <xdr:rowOff>104775</xdr:rowOff>
    </xdr:from>
    <xdr:to>
      <xdr:col>4</xdr:col>
      <xdr:colOff>476250</xdr:colOff>
      <xdr:row>139</xdr:row>
      <xdr:rowOff>200025</xdr:rowOff>
    </xdr:to>
    <xdr:graphicFrame>
      <xdr:nvGraphicFramePr>
        <xdr:cNvPr id="5" name="Chart 27"/>
        <xdr:cNvGraphicFramePr/>
      </xdr:nvGraphicFramePr>
      <xdr:xfrm>
        <a:off x="47625" y="28336875"/>
        <a:ext cx="5876925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64</xdr:row>
      <xdr:rowOff>28575</xdr:rowOff>
    </xdr:from>
    <xdr:to>
      <xdr:col>4</xdr:col>
      <xdr:colOff>400050</xdr:colOff>
      <xdr:row>82</xdr:row>
      <xdr:rowOff>123825</xdr:rowOff>
    </xdr:to>
    <xdr:graphicFrame>
      <xdr:nvGraphicFramePr>
        <xdr:cNvPr id="6" name="Chart 28"/>
        <xdr:cNvGraphicFramePr/>
      </xdr:nvGraphicFramePr>
      <xdr:xfrm>
        <a:off x="0" y="16316325"/>
        <a:ext cx="58483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102</xdr:row>
      <xdr:rowOff>114300</xdr:rowOff>
    </xdr:from>
    <xdr:to>
      <xdr:col>4</xdr:col>
      <xdr:colOff>419100</xdr:colOff>
      <xdr:row>121</xdr:row>
      <xdr:rowOff>0</xdr:rowOff>
    </xdr:to>
    <xdr:graphicFrame>
      <xdr:nvGraphicFramePr>
        <xdr:cNvPr id="7" name="Chart 29"/>
        <xdr:cNvGraphicFramePr/>
      </xdr:nvGraphicFramePr>
      <xdr:xfrm>
        <a:off x="19050" y="24364950"/>
        <a:ext cx="5848350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140</xdr:row>
      <xdr:rowOff>180975</xdr:rowOff>
    </xdr:from>
    <xdr:to>
      <xdr:col>4</xdr:col>
      <xdr:colOff>447675</xdr:colOff>
      <xdr:row>159</xdr:row>
      <xdr:rowOff>66675</xdr:rowOff>
    </xdr:to>
    <xdr:graphicFrame>
      <xdr:nvGraphicFramePr>
        <xdr:cNvPr id="8" name="Chart 30"/>
        <xdr:cNvGraphicFramePr/>
      </xdr:nvGraphicFramePr>
      <xdr:xfrm>
        <a:off x="47625" y="32394525"/>
        <a:ext cx="58483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190500</xdr:rowOff>
    </xdr:from>
    <xdr:to>
      <xdr:col>4</xdr:col>
      <xdr:colOff>714375</xdr:colOff>
      <xdr:row>26</xdr:row>
      <xdr:rowOff>180975</xdr:rowOff>
    </xdr:to>
    <xdr:graphicFrame>
      <xdr:nvGraphicFramePr>
        <xdr:cNvPr id="1" name="Chart 21"/>
        <xdr:cNvGraphicFramePr/>
      </xdr:nvGraphicFramePr>
      <xdr:xfrm>
        <a:off x="0" y="4848225"/>
        <a:ext cx="5848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0</xdr:rowOff>
    </xdr:from>
    <xdr:to>
      <xdr:col>4</xdr:col>
      <xdr:colOff>762000</xdr:colOff>
      <xdr:row>45</xdr:row>
      <xdr:rowOff>47625</xdr:rowOff>
    </xdr:to>
    <xdr:graphicFrame>
      <xdr:nvGraphicFramePr>
        <xdr:cNvPr id="2" name="Chart 22"/>
        <xdr:cNvGraphicFramePr/>
      </xdr:nvGraphicFramePr>
      <xdr:xfrm>
        <a:off x="47625" y="8010525"/>
        <a:ext cx="58483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46</xdr:row>
      <xdr:rowOff>152400</xdr:rowOff>
    </xdr:from>
    <xdr:to>
      <xdr:col>5</xdr:col>
      <xdr:colOff>504825</xdr:colOff>
      <xdr:row>65</xdr:row>
      <xdr:rowOff>28575</xdr:rowOff>
    </xdr:to>
    <xdr:graphicFrame>
      <xdr:nvGraphicFramePr>
        <xdr:cNvPr id="3" name="Chart 23"/>
        <xdr:cNvGraphicFramePr/>
      </xdr:nvGraphicFramePr>
      <xdr:xfrm>
        <a:off x="38100" y="11934825"/>
        <a:ext cx="65532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66</xdr:row>
      <xdr:rowOff>152400</xdr:rowOff>
    </xdr:from>
    <xdr:to>
      <xdr:col>4</xdr:col>
      <xdr:colOff>742950</xdr:colOff>
      <xdr:row>85</xdr:row>
      <xdr:rowOff>38100</xdr:rowOff>
    </xdr:to>
    <xdr:graphicFrame>
      <xdr:nvGraphicFramePr>
        <xdr:cNvPr id="4" name="Chart 24"/>
        <xdr:cNvGraphicFramePr/>
      </xdr:nvGraphicFramePr>
      <xdr:xfrm>
        <a:off x="28575" y="16125825"/>
        <a:ext cx="58483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86</xdr:row>
      <xdr:rowOff>142875</xdr:rowOff>
    </xdr:from>
    <xdr:to>
      <xdr:col>5</xdr:col>
      <xdr:colOff>495300</xdr:colOff>
      <xdr:row>105</xdr:row>
      <xdr:rowOff>28575</xdr:rowOff>
    </xdr:to>
    <xdr:graphicFrame>
      <xdr:nvGraphicFramePr>
        <xdr:cNvPr id="5" name="Chart 25"/>
        <xdr:cNvGraphicFramePr/>
      </xdr:nvGraphicFramePr>
      <xdr:xfrm>
        <a:off x="28575" y="20307300"/>
        <a:ext cx="6553200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106</xdr:row>
      <xdr:rowOff>28575</xdr:rowOff>
    </xdr:from>
    <xdr:to>
      <xdr:col>4</xdr:col>
      <xdr:colOff>723900</xdr:colOff>
      <xdr:row>124</xdr:row>
      <xdr:rowOff>123825</xdr:rowOff>
    </xdr:to>
    <xdr:graphicFrame>
      <xdr:nvGraphicFramePr>
        <xdr:cNvPr id="6" name="Chart 26"/>
        <xdr:cNvGraphicFramePr/>
      </xdr:nvGraphicFramePr>
      <xdr:xfrm>
        <a:off x="9525" y="24384000"/>
        <a:ext cx="58483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125</xdr:row>
      <xdr:rowOff>190500</xdr:rowOff>
    </xdr:from>
    <xdr:to>
      <xdr:col>5</xdr:col>
      <xdr:colOff>495300</xdr:colOff>
      <xdr:row>144</xdr:row>
      <xdr:rowOff>76200</xdr:rowOff>
    </xdr:to>
    <xdr:graphicFrame>
      <xdr:nvGraphicFramePr>
        <xdr:cNvPr id="7" name="Chart 27"/>
        <xdr:cNvGraphicFramePr/>
      </xdr:nvGraphicFramePr>
      <xdr:xfrm>
        <a:off x="28575" y="28527375"/>
        <a:ext cx="6553200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145</xdr:row>
      <xdr:rowOff>76200</xdr:rowOff>
    </xdr:from>
    <xdr:to>
      <xdr:col>4</xdr:col>
      <xdr:colOff>742950</xdr:colOff>
      <xdr:row>163</xdr:row>
      <xdr:rowOff>171450</xdr:rowOff>
    </xdr:to>
    <xdr:graphicFrame>
      <xdr:nvGraphicFramePr>
        <xdr:cNvPr id="8" name="Chart 28"/>
        <xdr:cNvGraphicFramePr/>
      </xdr:nvGraphicFramePr>
      <xdr:xfrm>
        <a:off x="28575" y="32604075"/>
        <a:ext cx="58483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781050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0" y="5095875"/>
        <a:ext cx="61626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</xdr:rowOff>
    </xdr:from>
    <xdr:to>
      <xdr:col>4</xdr:col>
      <xdr:colOff>781050</xdr:colOff>
      <xdr:row>45</xdr:row>
      <xdr:rowOff>57150</xdr:rowOff>
    </xdr:to>
    <xdr:graphicFrame>
      <xdr:nvGraphicFramePr>
        <xdr:cNvPr id="2" name="Chart 2"/>
        <xdr:cNvGraphicFramePr/>
      </xdr:nvGraphicFramePr>
      <xdr:xfrm>
        <a:off x="9525" y="8458200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142875</xdr:rowOff>
    </xdr:from>
    <xdr:to>
      <xdr:col>6</xdr:col>
      <xdr:colOff>104775</xdr:colOff>
      <xdr:row>65</xdr:row>
      <xdr:rowOff>19050</xdr:rowOff>
    </xdr:to>
    <xdr:graphicFrame>
      <xdr:nvGraphicFramePr>
        <xdr:cNvPr id="3" name="Chart 3"/>
        <xdr:cNvGraphicFramePr/>
      </xdr:nvGraphicFramePr>
      <xdr:xfrm>
        <a:off x="0" y="12153900"/>
        <a:ext cx="71532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28575</xdr:rowOff>
    </xdr:from>
    <xdr:to>
      <xdr:col>4</xdr:col>
      <xdr:colOff>781050</xdr:colOff>
      <xdr:row>84</xdr:row>
      <xdr:rowOff>123825</xdr:rowOff>
    </xdr:to>
    <xdr:graphicFrame>
      <xdr:nvGraphicFramePr>
        <xdr:cNvPr id="4" name="Chart 4"/>
        <xdr:cNvGraphicFramePr/>
      </xdr:nvGraphicFramePr>
      <xdr:xfrm>
        <a:off x="0" y="16230600"/>
        <a:ext cx="61626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104775</xdr:rowOff>
    </xdr:from>
    <xdr:to>
      <xdr:col>6</xdr:col>
      <xdr:colOff>104775</xdr:colOff>
      <xdr:row>103</xdr:row>
      <xdr:rowOff>200025</xdr:rowOff>
    </xdr:to>
    <xdr:graphicFrame>
      <xdr:nvGraphicFramePr>
        <xdr:cNvPr id="5" name="Chart 5"/>
        <xdr:cNvGraphicFramePr/>
      </xdr:nvGraphicFramePr>
      <xdr:xfrm>
        <a:off x="0" y="20288250"/>
        <a:ext cx="7153275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104</xdr:row>
      <xdr:rowOff>123825</xdr:rowOff>
    </xdr:from>
    <xdr:to>
      <xdr:col>4</xdr:col>
      <xdr:colOff>781050</xdr:colOff>
      <xdr:row>123</xdr:row>
      <xdr:rowOff>9525</xdr:rowOff>
    </xdr:to>
    <xdr:graphicFrame>
      <xdr:nvGraphicFramePr>
        <xdr:cNvPr id="6" name="Chart 6"/>
        <xdr:cNvGraphicFramePr/>
      </xdr:nvGraphicFramePr>
      <xdr:xfrm>
        <a:off x="0" y="24288750"/>
        <a:ext cx="616267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123</xdr:row>
      <xdr:rowOff>200025</xdr:rowOff>
    </xdr:from>
    <xdr:to>
      <xdr:col>6</xdr:col>
      <xdr:colOff>104775</xdr:colOff>
      <xdr:row>142</xdr:row>
      <xdr:rowOff>85725</xdr:rowOff>
    </xdr:to>
    <xdr:graphicFrame>
      <xdr:nvGraphicFramePr>
        <xdr:cNvPr id="7" name="Chart 7"/>
        <xdr:cNvGraphicFramePr/>
      </xdr:nvGraphicFramePr>
      <xdr:xfrm>
        <a:off x="0" y="28346400"/>
        <a:ext cx="7153275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143</xdr:row>
      <xdr:rowOff>28575</xdr:rowOff>
    </xdr:from>
    <xdr:to>
      <xdr:col>4</xdr:col>
      <xdr:colOff>781050</xdr:colOff>
      <xdr:row>161</xdr:row>
      <xdr:rowOff>123825</xdr:rowOff>
    </xdr:to>
    <xdr:graphicFrame>
      <xdr:nvGraphicFramePr>
        <xdr:cNvPr id="8" name="Chart 8"/>
        <xdr:cNvGraphicFramePr/>
      </xdr:nvGraphicFramePr>
      <xdr:xfrm>
        <a:off x="0" y="32365950"/>
        <a:ext cx="616267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171450</xdr:rowOff>
    </xdr:from>
    <xdr:to>
      <xdr:col>5</xdr:col>
      <xdr:colOff>114300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0" y="4733925"/>
        <a:ext cx="5848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5</xdr:col>
      <xdr:colOff>114300</xdr:colOff>
      <xdr:row>43</xdr:row>
      <xdr:rowOff>190500</xdr:rowOff>
    </xdr:to>
    <xdr:graphicFrame>
      <xdr:nvGraphicFramePr>
        <xdr:cNvPr id="2" name="Chart 2"/>
        <xdr:cNvGraphicFramePr/>
      </xdr:nvGraphicFramePr>
      <xdr:xfrm>
        <a:off x="0" y="8058150"/>
        <a:ext cx="58483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28575</xdr:rowOff>
    </xdr:from>
    <xdr:to>
      <xdr:col>6</xdr:col>
      <xdr:colOff>314325</xdr:colOff>
      <xdr:row>63</xdr:row>
      <xdr:rowOff>114300</xdr:rowOff>
    </xdr:to>
    <xdr:graphicFrame>
      <xdr:nvGraphicFramePr>
        <xdr:cNvPr id="3" name="Chart 3"/>
        <xdr:cNvGraphicFramePr/>
      </xdr:nvGraphicFramePr>
      <xdr:xfrm>
        <a:off x="0" y="11506200"/>
        <a:ext cx="67341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64</xdr:row>
      <xdr:rowOff>200025</xdr:rowOff>
    </xdr:from>
    <xdr:to>
      <xdr:col>5</xdr:col>
      <xdr:colOff>114300</xdr:colOff>
      <xdr:row>83</xdr:row>
      <xdr:rowOff>85725</xdr:rowOff>
    </xdr:to>
    <xdr:graphicFrame>
      <xdr:nvGraphicFramePr>
        <xdr:cNvPr id="4" name="Chart 4"/>
        <xdr:cNvGraphicFramePr/>
      </xdr:nvGraphicFramePr>
      <xdr:xfrm>
        <a:off x="0" y="15659100"/>
        <a:ext cx="58483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84</xdr:row>
      <xdr:rowOff>133350</xdr:rowOff>
    </xdr:from>
    <xdr:to>
      <xdr:col>6</xdr:col>
      <xdr:colOff>314325</xdr:colOff>
      <xdr:row>103</xdr:row>
      <xdr:rowOff>19050</xdr:rowOff>
    </xdr:to>
    <xdr:graphicFrame>
      <xdr:nvGraphicFramePr>
        <xdr:cNvPr id="5" name="Chart 5"/>
        <xdr:cNvGraphicFramePr/>
      </xdr:nvGraphicFramePr>
      <xdr:xfrm>
        <a:off x="0" y="19783425"/>
        <a:ext cx="6734175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104</xdr:row>
      <xdr:rowOff>47625</xdr:rowOff>
    </xdr:from>
    <xdr:to>
      <xdr:col>5</xdr:col>
      <xdr:colOff>114300</xdr:colOff>
      <xdr:row>122</xdr:row>
      <xdr:rowOff>142875</xdr:rowOff>
    </xdr:to>
    <xdr:graphicFrame>
      <xdr:nvGraphicFramePr>
        <xdr:cNvPr id="6" name="Chart 6"/>
        <xdr:cNvGraphicFramePr/>
      </xdr:nvGraphicFramePr>
      <xdr:xfrm>
        <a:off x="0" y="23888700"/>
        <a:ext cx="58483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123</xdr:row>
      <xdr:rowOff>200025</xdr:rowOff>
    </xdr:from>
    <xdr:to>
      <xdr:col>6</xdr:col>
      <xdr:colOff>314325</xdr:colOff>
      <xdr:row>142</xdr:row>
      <xdr:rowOff>85725</xdr:rowOff>
    </xdr:to>
    <xdr:graphicFrame>
      <xdr:nvGraphicFramePr>
        <xdr:cNvPr id="7" name="Chart 7"/>
        <xdr:cNvGraphicFramePr/>
      </xdr:nvGraphicFramePr>
      <xdr:xfrm>
        <a:off x="0" y="28022550"/>
        <a:ext cx="6734175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143</xdr:row>
      <xdr:rowOff>76200</xdr:rowOff>
    </xdr:from>
    <xdr:to>
      <xdr:col>5</xdr:col>
      <xdr:colOff>114300</xdr:colOff>
      <xdr:row>161</xdr:row>
      <xdr:rowOff>171450</xdr:rowOff>
    </xdr:to>
    <xdr:graphicFrame>
      <xdr:nvGraphicFramePr>
        <xdr:cNvPr id="8" name="Chart 8"/>
        <xdr:cNvGraphicFramePr/>
      </xdr:nvGraphicFramePr>
      <xdr:xfrm>
        <a:off x="0" y="32089725"/>
        <a:ext cx="58483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190500</xdr:rowOff>
    </xdr:from>
    <xdr:to>
      <xdr:col>5</xdr:col>
      <xdr:colOff>209550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0" y="5143500"/>
        <a:ext cx="60769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76200</xdr:rowOff>
    </xdr:from>
    <xdr:to>
      <xdr:col>5</xdr:col>
      <xdr:colOff>209550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8801100"/>
        <a:ext cx="60769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19050</xdr:rowOff>
    </xdr:from>
    <xdr:to>
      <xdr:col>6</xdr:col>
      <xdr:colOff>419100</xdr:colOff>
      <xdr:row>65</xdr:row>
      <xdr:rowOff>104775</xdr:rowOff>
    </xdr:to>
    <xdr:graphicFrame>
      <xdr:nvGraphicFramePr>
        <xdr:cNvPr id="3" name="Chart 3"/>
        <xdr:cNvGraphicFramePr/>
      </xdr:nvGraphicFramePr>
      <xdr:xfrm>
        <a:off x="0" y="12306300"/>
        <a:ext cx="69723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66</xdr:row>
      <xdr:rowOff>171450</xdr:rowOff>
    </xdr:from>
    <xdr:to>
      <xdr:col>5</xdr:col>
      <xdr:colOff>228600</xdr:colOff>
      <xdr:row>85</xdr:row>
      <xdr:rowOff>57150</xdr:rowOff>
    </xdr:to>
    <xdr:graphicFrame>
      <xdr:nvGraphicFramePr>
        <xdr:cNvPr id="4" name="Chart 4"/>
        <xdr:cNvGraphicFramePr/>
      </xdr:nvGraphicFramePr>
      <xdr:xfrm>
        <a:off x="19050" y="16440150"/>
        <a:ext cx="6076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86</xdr:row>
      <xdr:rowOff>57150</xdr:rowOff>
    </xdr:from>
    <xdr:to>
      <xdr:col>6</xdr:col>
      <xdr:colOff>438150</xdr:colOff>
      <xdr:row>104</xdr:row>
      <xdr:rowOff>152400</xdr:rowOff>
    </xdr:to>
    <xdr:graphicFrame>
      <xdr:nvGraphicFramePr>
        <xdr:cNvPr id="5" name="Chart 5"/>
        <xdr:cNvGraphicFramePr/>
      </xdr:nvGraphicFramePr>
      <xdr:xfrm>
        <a:off x="19050" y="20516850"/>
        <a:ext cx="6972300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105</xdr:row>
      <xdr:rowOff>152400</xdr:rowOff>
    </xdr:from>
    <xdr:to>
      <xdr:col>5</xdr:col>
      <xdr:colOff>209550</xdr:colOff>
      <xdr:row>124</xdr:row>
      <xdr:rowOff>38100</xdr:rowOff>
    </xdr:to>
    <xdr:graphicFrame>
      <xdr:nvGraphicFramePr>
        <xdr:cNvPr id="6" name="Chart 6"/>
        <xdr:cNvGraphicFramePr/>
      </xdr:nvGraphicFramePr>
      <xdr:xfrm>
        <a:off x="0" y="24593550"/>
        <a:ext cx="60769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125</xdr:row>
      <xdr:rowOff>38100</xdr:rowOff>
    </xdr:from>
    <xdr:to>
      <xdr:col>6</xdr:col>
      <xdr:colOff>419100</xdr:colOff>
      <xdr:row>143</xdr:row>
      <xdr:rowOff>133350</xdr:rowOff>
    </xdr:to>
    <xdr:graphicFrame>
      <xdr:nvGraphicFramePr>
        <xdr:cNvPr id="7" name="Chart 7"/>
        <xdr:cNvGraphicFramePr/>
      </xdr:nvGraphicFramePr>
      <xdr:xfrm>
        <a:off x="0" y="28670250"/>
        <a:ext cx="6972300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144</xdr:row>
      <xdr:rowOff>114300</xdr:rowOff>
    </xdr:from>
    <xdr:to>
      <xdr:col>5</xdr:col>
      <xdr:colOff>209550</xdr:colOff>
      <xdr:row>163</xdr:row>
      <xdr:rowOff>0</xdr:rowOff>
    </xdr:to>
    <xdr:graphicFrame>
      <xdr:nvGraphicFramePr>
        <xdr:cNvPr id="8" name="Chart 8"/>
        <xdr:cNvGraphicFramePr/>
      </xdr:nvGraphicFramePr>
      <xdr:xfrm>
        <a:off x="0" y="32727900"/>
        <a:ext cx="60769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5</xdr:col>
      <xdr:colOff>228600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0" y="4667250"/>
        <a:ext cx="6048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19050</xdr:rowOff>
    </xdr:from>
    <xdr:to>
      <xdr:col>5</xdr:col>
      <xdr:colOff>228600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0" y="7791450"/>
        <a:ext cx="60483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171450</xdr:rowOff>
    </xdr:from>
    <xdr:to>
      <xdr:col>6</xdr:col>
      <xdr:colOff>247650</xdr:colOff>
      <xdr:row>62</xdr:row>
      <xdr:rowOff>38100</xdr:rowOff>
    </xdr:to>
    <xdr:graphicFrame>
      <xdr:nvGraphicFramePr>
        <xdr:cNvPr id="3" name="Chart 3"/>
        <xdr:cNvGraphicFramePr/>
      </xdr:nvGraphicFramePr>
      <xdr:xfrm>
        <a:off x="0" y="11087100"/>
        <a:ext cx="67532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5</xdr:col>
      <xdr:colOff>228600</xdr:colOff>
      <xdr:row>81</xdr:row>
      <xdr:rowOff>114300</xdr:rowOff>
    </xdr:to>
    <xdr:graphicFrame>
      <xdr:nvGraphicFramePr>
        <xdr:cNvPr id="4" name="Chart 4"/>
        <xdr:cNvGraphicFramePr/>
      </xdr:nvGraphicFramePr>
      <xdr:xfrm>
        <a:off x="0" y="15125700"/>
        <a:ext cx="60483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114300</xdr:rowOff>
    </xdr:from>
    <xdr:to>
      <xdr:col>6</xdr:col>
      <xdr:colOff>247650</xdr:colOff>
      <xdr:row>101</xdr:row>
      <xdr:rowOff>0</xdr:rowOff>
    </xdr:to>
    <xdr:graphicFrame>
      <xdr:nvGraphicFramePr>
        <xdr:cNvPr id="5" name="Chart 5"/>
        <xdr:cNvGraphicFramePr/>
      </xdr:nvGraphicFramePr>
      <xdr:xfrm>
        <a:off x="0" y="19202400"/>
        <a:ext cx="6753225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102</xdr:row>
      <xdr:rowOff>76200</xdr:rowOff>
    </xdr:from>
    <xdr:to>
      <xdr:col>5</xdr:col>
      <xdr:colOff>266700</xdr:colOff>
      <xdr:row>120</xdr:row>
      <xdr:rowOff>171450</xdr:rowOff>
    </xdr:to>
    <xdr:graphicFrame>
      <xdr:nvGraphicFramePr>
        <xdr:cNvPr id="6" name="Chart 6"/>
        <xdr:cNvGraphicFramePr/>
      </xdr:nvGraphicFramePr>
      <xdr:xfrm>
        <a:off x="38100" y="23355300"/>
        <a:ext cx="604837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121</xdr:row>
      <xdr:rowOff>171450</xdr:rowOff>
    </xdr:from>
    <xdr:to>
      <xdr:col>6</xdr:col>
      <xdr:colOff>247650</xdr:colOff>
      <xdr:row>140</xdr:row>
      <xdr:rowOff>57150</xdr:rowOff>
    </xdr:to>
    <xdr:graphicFrame>
      <xdr:nvGraphicFramePr>
        <xdr:cNvPr id="7" name="Chart 7"/>
        <xdr:cNvGraphicFramePr/>
      </xdr:nvGraphicFramePr>
      <xdr:xfrm>
        <a:off x="0" y="27432000"/>
        <a:ext cx="6753225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141</xdr:row>
      <xdr:rowOff>0</xdr:rowOff>
    </xdr:from>
    <xdr:to>
      <xdr:col>5</xdr:col>
      <xdr:colOff>285750</xdr:colOff>
      <xdr:row>159</xdr:row>
      <xdr:rowOff>95250</xdr:rowOff>
    </xdr:to>
    <xdr:graphicFrame>
      <xdr:nvGraphicFramePr>
        <xdr:cNvPr id="8" name="Chart 8"/>
        <xdr:cNvGraphicFramePr/>
      </xdr:nvGraphicFramePr>
      <xdr:xfrm>
        <a:off x="57150" y="31451550"/>
        <a:ext cx="604837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76200</xdr:rowOff>
    </xdr:from>
    <xdr:to>
      <xdr:col>5</xdr:col>
      <xdr:colOff>104775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0" y="4876800"/>
        <a:ext cx="5848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76200</xdr:rowOff>
    </xdr:from>
    <xdr:to>
      <xdr:col>5</xdr:col>
      <xdr:colOff>104775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0" y="8020050"/>
        <a:ext cx="58483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6</xdr:col>
      <xdr:colOff>200025</xdr:colOff>
      <xdr:row>62</xdr:row>
      <xdr:rowOff>114300</xdr:rowOff>
    </xdr:to>
    <xdr:graphicFrame>
      <xdr:nvGraphicFramePr>
        <xdr:cNvPr id="3" name="Chart 3"/>
        <xdr:cNvGraphicFramePr/>
      </xdr:nvGraphicFramePr>
      <xdr:xfrm>
        <a:off x="0" y="11325225"/>
        <a:ext cx="662940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63</xdr:row>
      <xdr:rowOff>85725</xdr:rowOff>
    </xdr:from>
    <xdr:to>
      <xdr:col>5</xdr:col>
      <xdr:colOff>114300</xdr:colOff>
      <xdr:row>81</xdr:row>
      <xdr:rowOff>180975</xdr:rowOff>
    </xdr:to>
    <xdr:graphicFrame>
      <xdr:nvGraphicFramePr>
        <xdr:cNvPr id="4" name="Chart 4"/>
        <xdr:cNvGraphicFramePr/>
      </xdr:nvGraphicFramePr>
      <xdr:xfrm>
        <a:off x="9525" y="15363825"/>
        <a:ext cx="58483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200025</xdr:rowOff>
    </xdr:from>
    <xdr:to>
      <xdr:col>6</xdr:col>
      <xdr:colOff>200025</xdr:colOff>
      <xdr:row>101</xdr:row>
      <xdr:rowOff>85725</xdr:rowOff>
    </xdr:to>
    <xdr:graphicFrame>
      <xdr:nvGraphicFramePr>
        <xdr:cNvPr id="5" name="Chart 5"/>
        <xdr:cNvGraphicFramePr/>
      </xdr:nvGraphicFramePr>
      <xdr:xfrm>
        <a:off x="0" y="19459575"/>
        <a:ext cx="6629400" cy="3867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102</xdr:row>
      <xdr:rowOff>28575</xdr:rowOff>
    </xdr:from>
    <xdr:to>
      <xdr:col>5</xdr:col>
      <xdr:colOff>104775</xdr:colOff>
      <xdr:row>120</xdr:row>
      <xdr:rowOff>123825</xdr:rowOff>
    </xdr:to>
    <xdr:graphicFrame>
      <xdr:nvGraphicFramePr>
        <xdr:cNvPr id="6" name="Chart 6"/>
        <xdr:cNvGraphicFramePr/>
      </xdr:nvGraphicFramePr>
      <xdr:xfrm>
        <a:off x="0" y="23479125"/>
        <a:ext cx="5848350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121</xdr:row>
      <xdr:rowOff>133350</xdr:rowOff>
    </xdr:from>
    <xdr:to>
      <xdr:col>6</xdr:col>
      <xdr:colOff>200025</xdr:colOff>
      <xdr:row>140</xdr:row>
      <xdr:rowOff>19050</xdr:rowOff>
    </xdr:to>
    <xdr:graphicFrame>
      <xdr:nvGraphicFramePr>
        <xdr:cNvPr id="7" name="Chart 7"/>
        <xdr:cNvGraphicFramePr/>
      </xdr:nvGraphicFramePr>
      <xdr:xfrm>
        <a:off x="0" y="27565350"/>
        <a:ext cx="6629400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141</xdr:row>
      <xdr:rowOff>9525</xdr:rowOff>
    </xdr:from>
    <xdr:to>
      <xdr:col>5</xdr:col>
      <xdr:colOff>104775</xdr:colOff>
      <xdr:row>159</xdr:row>
      <xdr:rowOff>104775</xdr:rowOff>
    </xdr:to>
    <xdr:graphicFrame>
      <xdr:nvGraphicFramePr>
        <xdr:cNvPr id="8" name="Chart 8"/>
        <xdr:cNvGraphicFramePr/>
      </xdr:nvGraphicFramePr>
      <xdr:xfrm>
        <a:off x="0" y="31632525"/>
        <a:ext cx="58483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workbookViewId="0" topLeftCell="A1">
      <selection activeCell="A1" sqref="A1:E11"/>
    </sheetView>
  </sheetViews>
  <sheetFormatPr defaultColWidth="9.00390625" defaultRowHeight="16.5"/>
  <cols>
    <col min="1" max="1" width="31.75390625" style="0" customWidth="1"/>
    <col min="2" max="5" width="13.25390625" style="0" customWidth="1"/>
  </cols>
  <sheetData>
    <row r="1" spans="1:5" ht="27" customHeight="1">
      <c r="A1" s="19" t="s">
        <v>12</v>
      </c>
      <c r="B1" s="19"/>
      <c r="C1" s="19"/>
      <c r="D1" s="19"/>
      <c r="E1" s="19"/>
    </row>
    <row r="2" spans="1:5" ht="39.75" customHeight="1">
      <c r="A2" s="1"/>
      <c r="B2" s="2" t="s">
        <v>0</v>
      </c>
      <c r="C2" s="2" t="s">
        <v>1</v>
      </c>
      <c r="D2" s="2" t="s">
        <v>2</v>
      </c>
      <c r="E2" s="3" t="s">
        <v>3</v>
      </c>
    </row>
    <row r="3" spans="1:5" ht="27" customHeight="1">
      <c r="A3" s="7" t="s">
        <v>5</v>
      </c>
      <c r="B3" s="8">
        <v>23</v>
      </c>
      <c r="C3" s="8">
        <v>12</v>
      </c>
      <c r="D3" s="8">
        <v>0</v>
      </c>
      <c r="E3" s="8">
        <v>0</v>
      </c>
    </row>
    <row r="4" spans="1:5" ht="33" customHeight="1">
      <c r="A4" s="7" t="s">
        <v>6</v>
      </c>
      <c r="B4" s="8">
        <v>26</v>
      </c>
      <c r="C4" s="8">
        <v>9</v>
      </c>
      <c r="D4" s="8">
        <v>0</v>
      </c>
      <c r="E4" s="8">
        <v>0</v>
      </c>
    </row>
    <row r="5" spans="1:5" ht="33.75" customHeight="1">
      <c r="A5" s="7" t="s">
        <v>7</v>
      </c>
      <c r="B5" s="8">
        <v>15</v>
      </c>
      <c r="C5" s="8">
        <v>18</v>
      </c>
      <c r="D5" s="8">
        <v>2</v>
      </c>
      <c r="E5" s="8">
        <v>0</v>
      </c>
    </row>
    <row r="6" spans="1:5" ht="34.5" customHeight="1">
      <c r="A6" s="7" t="s">
        <v>8</v>
      </c>
      <c r="B6" s="8">
        <v>24</v>
      </c>
      <c r="C6" s="8">
        <v>10</v>
      </c>
      <c r="D6" s="8">
        <v>0</v>
      </c>
      <c r="E6" s="8">
        <v>1</v>
      </c>
    </row>
    <row r="7" spans="1:5" ht="37.5" customHeight="1">
      <c r="A7" s="7" t="s">
        <v>9</v>
      </c>
      <c r="B7" s="8">
        <v>22</v>
      </c>
      <c r="C7" s="8">
        <v>13</v>
      </c>
      <c r="D7" s="8">
        <v>0</v>
      </c>
      <c r="E7" s="8">
        <v>0</v>
      </c>
    </row>
    <row r="8" spans="1:5" ht="34.5" customHeight="1">
      <c r="A8" s="7" t="s">
        <v>10</v>
      </c>
      <c r="B8" s="8">
        <v>15</v>
      </c>
      <c r="C8" s="8">
        <v>19</v>
      </c>
      <c r="D8" s="8">
        <v>1</v>
      </c>
      <c r="E8" s="8">
        <v>0</v>
      </c>
    </row>
    <row r="9" spans="1:5" ht="36" customHeight="1">
      <c r="A9" s="7" t="s">
        <v>11</v>
      </c>
      <c r="B9" s="8">
        <v>21</v>
      </c>
      <c r="C9" s="8">
        <v>13</v>
      </c>
      <c r="D9" s="8">
        <v>0</v>
      </c>
      <c r="E9" s="8">
        <v>1</v>
      </c>
    </row>
    <row r="10" spans="1:5" ht="21">
      <c r="A10" s="4" t="s">
        <v>4</v>
      </c>
      <c r="B10" s="4">
        <f>B3+B4+B5+B6+B7+B8+B9</f>
        <v>146</v>
      </c>
      <c r="C10" s="4">
        <f>C3+C4+C5+C6+C7+C8+C9</f>
        <v>94</v>
      </c>
      <c r="D10" s="4">
        <f>D3+D4+D5+D6+D7+D8+D9</f>
        <v>3</v>
      </c>
      <c r="E10" s="4">
        <f>E3+E4+E5+E6+E7+E8+E9</f>
        <v>2</v>
      </c>
    </row>
    <row r="11" spans="1:5" ht="21">
      <c r="A11" s="11" t="s">
        <v>13</v>
      </c>
      <c r="B11" s="12">
        <f>B10/245</f>
        <v>0.5959183673469388</v>
      </c>
      <c r="C11" s="12">
        <f>C10/245</f>
        <v>0.3836734693877551</v>
      </c>
      <c r="D11" s="12">
        <f>D10/245</f>
        <v>0.012244897959183673</v>
      </c>
      <c r="E11" s="12">
        <f>E10/245</f>
        <v>0.00816326530612245</v>
      </c>
    </row>
    <row r="12" spans="1:5" ht="21">
      <c r="A12" s="5"/>
      <c r="B12" s="6"/>
      <c r="C12" s="6"/>
      <c r="D12" s="6"/>
      <c r="E12" s="6"/>
    </row>
    <row r="13" spans="1:5" ht="21">
      <c r="A13" s="5"/>
      <c r="B13" s="6"/>
      <c r="C13" s="6"/>
      <c r="D13" s="6"/>
      <c r="E13" s="6"/>
    </row>
    <row r="14" spans="1:5" ht="21">
      <c r="A14" s="5"/>
      <c r="B14" s="6"/>
      <c r="C14" s="6"/>
      <c r="D14" s="6"/>
      <c r="E14" s="6"/>
    </row>
    <row r="15" spans="1:5" ht="21">
      <c r="A15" s="5"/>
      <c r="B15" s="6"/>
      <c r="C15" s="6"/>
      <c r="D15" s="6"/>
      <c r="E15" s="6"/>
    </row>
    <row r="16" spans="1:5" ht="21">
      <c r="A16" s="5"/>
      <c r="B16" s="6"/>
      <c r="C16" s="6"/>
      <c r="D16" s="6"/>
      <c r="E16" s="6"/>
    </row>
    <row r="17" spans="1:5" ht="21">
      <c r="A17" s="5"/>
      <c r="B17" s="6"/>
      <c r="C17" s="6"/>
      <c r="D17" s="6"/>
      <c r="E17" s="6"/>
    </row>
    <row r="18" spans="1:5" ht="21">
      <c r="A18" s="5"/>
      <c r="B18" s="6"/>
      <c r="C18" s="6"/>
      <c r="D18" s="6"/>
      <c r="E18" s="6"/>
    </row>
    <row r="19" spans="1:5" ht="21">
      <c r="A19" s="5"/>
      <c r="B19" s="6"/>
      <c r="C19" s="6"/>
      <c r="D19" s="6"/>
      <c r="E19" s="6"/>
    </row>
    <row r="20" spans="1:5" ht="21">
      <c r="A20" s="5"/>
      <c r="B20" s="6"/>
      <c r="C20" s="6"/>
      <c r="D20" s="6"/>
      <c r="E20" s="6"/>
    </row>
    <row r="21" spans="1:5" ht="21">
      <c r="A21" s="5"/>
      <c r="B21" s="6"/>
      <c r="C21" s="6"/>
      <c r="D21" s="6"/>
      <c r="E21" s="6"/>
    </row>
    <row r="22" spans="1:5" ht="21">
      <c r="A22" s="5"/>
      <c r="B22" s="6"/>
      <c r="C22" s="6"/>
      <c r="D22" s="6"/>
      <c r="E22" s="6"/>
    </row>
    <row r="23" spans="1:5" ht="21">
      <c r="A23" s="5"/>
      <c r="B23" s="6"/>
      <c r="C23" s="6"/>
      <c r="D23" s="6"/>
      <c r="E23" s="6"/>
    </row>
    <row r="24" spans="1:5" ht="21">
      <c r="A24" s="5"/>
      <c r="B24" s="6"/>
      <c r="C24" s="6"/>
      <c r="D24" s="6"/>
      <c r="E24" s="6"/>
    </row>
    <row r="25" spans="1:5" ht="21">
      <c r="A25" s="5"/>
      <c r="B25" s="6"/>
      <c r="C25" s="6"/>
      <c r="D25" s="6"/>
      <c r="E25" s="6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80" zoomScaleNormal="80" workbookViewId="0" topLeftCell="A1">
      <selection activeCell="A1" sqref="A1:E12"/>
    </sheetView>
  </sheetViews>
  <sheetFormatPr defaultColWidth="9.00390625" defaultRowHeight="16.5"/>
  <cols>
    <col min="1" max="1" width="29.875" style="0" customWidth="1"/>
    <col min="2" max="5" width="12.50390625" style="0" customWidth="1"/>
  </cols>
  <sheetData>
    <row r="1" spans="1:5" ht="28.5" customHeight="1">
      <c r="A1" s="20" t="s">
        <v>27</v>
      </c>
      <c r="B1" s="20"/>
      <c r="C1" s="20"/>
      <c r="D1" s="20"/>
      <c r="E1" s="20"/>
    </row>
    <row r="2" spans="1:5" ht="17.25" customHeight="1">
      <c r="A2" s="23"/>
      <c r="B2" s="21" t="s">
        <v>0</v>
      </c>
      <c r="C2" s="21" t="s">
        <v>1</v>
      </c>
      <c r="D2" s="21" t="s">
        <v>2</v>
      </c>
      <c r="E2" s="22" t="s">
        <v>3</v>
      </c>
    </row>
    <row r="3" spans="1:5" ht="17.25" customHeight="1">
      <c r="A3" s="23"/>
      <c r="B3" s="21"/>
      <c r="C3" s="21"/>
      <c r="D3" s="21"/>
      <c r="E3" s="22"/>
    </row>
    <row r="4" spans="1:5" ht="34.5" customHeight="1">
      <c r="A4" s="14" t="s">
        <v>5</v>
      </c>
      <c r="B4" s="8">
        <v>25</v>
      </c>
      <c r="C4" s="8">
        <v>10</v>
      </c>
      <c r="D4" s="8">
        <v>0</v>
      </c>
      <c r="E4" s="8">
        <v>0</v>
      </c>
    </row>
    <row r="5" spans="1:5" ht="34.5" customHeight="1">
      <c r="A5" s="14" t="s">
        <v>6</v>
      </c>
      <c r="B5" s="8">
        <v>23</v>
      </c>
      <c r="C5" s="8">
        <v>11</v>
      </c>
      <c r="D5" s="8">
        <v>1</v>
      </c>
      <c r="E5" s="8">
        <v>0</v>
      </c>
    </row>
    <row r="6" spans="1:5" ht="34.5" customHeight="1">
      <c r="A6" s="14" t="s">
        <v>7</v>
      </c>
      <c r="B6" s="8">
        <v>24</v>
      </c>
      <c r="C6" s="8">
        <v>9</v>
      </c>
      <c r="D6" s="8">
        <v>1</v>
      </c>
      <c r="E6" s="8">
        <v>1</v>
      </c>
    </row>
    <row r="7" spans="1:5" ht="34.5" customHeight="1">
      <c r="A7" s="14" t="s">
        <v>8</v>
      </c>
      <c r="B7" s="8">
        <v>21</v>
      </c>
      <c r="C7" s="8">
        <v>14</v>
      </c>
      <c r="D7" s="8">
        <v>0</v>
      </c>
      <c r="E7" s="8">
        <v>0</v>
      </c>
    </row>
    <row r="8" spans="1:5" ht="34.5" customHeight="1">
      <c r="A8" s="14" t="s">
        <v>9</v>
      </c>
      <c r="B8" s="8">
        <v>27</v>
      </c>
      <c r="C8" s="8">
        <v>7</v>
      </c>
      <c r="D8" s="8">
        <v>1</v>
      </c>
      <c r="E8" s="8">
        <v>0</v>
      </c>
    </row>
    <row r="9" spans="1:5" ht="34.5" customHeight="1">
      <c r="A9" s="14" t="s">
        <v>10</v>
      </c>
      <c r="B9" s="8">
        <v>21</v>
      </c>
      <c r="C9" s="8">
        <v>10</v>
      </c>
      <c r="D9" s="8">
        <v>3</v>
      </c>
      <c r="E9" s="8">
        <v>1</v>
      </c>
    </row>
    <row r="10" spans="1:5" ht="34.5" customHeight="1">
      <c r="A10" s="14" t="s">
        <v>11</v>
      </c>
      <c r="B10" s="8">
        <v>28</v>
      </c>
      <c r="C10" s="8">
        <v>7</v>
      </c>
      <c r="D10" s="8">
        <v>0</v>
      </c>
      <c r="E10" s="8">
        <v>0</v>
      </c>
    </row>
    <row r="11" spans="1:5" s="16" customFormat="1" ht="34.5" customHeight="1">
      <c r="A11" s="13" t="s">
        <v>4</v>
      </c>
      <c r="B11" s="13">
        <f>SUM(B4:B10)</f>
        <v>169</v>
      </c>
      <c r="C11" s="13">
        <f>SUM(C4:C10)</f>
        <v>68</v>
      </c>
      <c r="D11" s="13">
        <f>SUM(D4:D10)</f>
        <v>6</v>
      </c>
      <c r="E11" s="13">
        <f>SUM(E4:E10)</f>
        <v>2</v>
      </c>
    </row>
    <row r="12" spans="1:5" s="9" customFormat="1" ht="27.75" customHeight="1">
      <c r="A12" s="10" t="s">
        <v>14</v>
      </c>
      <c r="B12" s="15">
        <f>B11/245</f>
        <v>0.689795918367347</v>
      </c>
      <c r="C12" s="15">
        <f>C11/245</f>
        <v>0.27755102040816326</v>
      </c>
      <c r="D12" s="15">
        <f>D11/245</f>
        <v>0.024489795918367346</v>
      </c>
      <c r="E12" s="15">
        <f>E11/245</f>
        <v>0.00816326530612245</v>
      </c>
    </row>
  </sheetData>
  <mergeCells count="6">
    <mergeCell ref="A1:E1"/>
    <mergeCell ref="B2:B3"/>
    <mergeCell ref="C2:C3"/>
    <mergeCell ref="D2:D3"/>
    <mergeCell ref="E2:E3"/>
    <mergeCell ref="A2:A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="80" zoomScaleNormal="80" workbookViewId="0" topLeftCell="A1">
      <selection activeCell="A1" sqref="A1:E12"/>
    </sheetView>
  </sheetViews>
  <sheetFormatPr defaultColWidth="9.00390625" defaultRowHeight="16.5"/>
  <cols>
    <col min="1" max="1" width="32.00390625" style="0" bestFit="1" customWidth="1"/>
    <col min="2" max="5" width="12.875" style="17" customWidth="1"/>
  </cols>
  <sheetData>
    <row r="1" spans="1:5" ht="30.75" customHeight="1">
      <c r="A1" s="24" t="s">
        <v>26</v>
      </c>
      <c r="B1" s="24"/>
      <c r="C1" s="24"/>
      <c r="D1" s="24"/>
      <c r="E1" s="24"/>
    </row>
    <row r="2" spans="1:5" ht="16.5">
      <c r="A2" s="23"/>
      <c r="B2" s="21" t="s">
        <v>0</v>
      </c>
      <c r="C2" s="21" t="s">
        <v>1</v>
      </c>
      <c r="D2" s="21" t="s">
        <v>2</v>
      </c>
      <c r="E2" s="22" t="s">
        <v>3</v>
      </c>
    </row>
    <row r="3" spans="1:5" ht="16.5">
      <c r="A3" s="23"/>
      <c r="B3" s="21"/>
      <c r="C3" s="21"/>
      <c r="D3" s="21"/>
      <c r="E3" s="22"/>
    </row>
    <row r="4" spans="1:5" ht="37.5" customHeight="1">
      <c r="A4" s="14" t="s">
        <v>5</v>
      </c>
      <c r="B4" s="8">
        <v>20</v>
      </c>
      <c r="C4" s="8">
        <v>13</v>
      </c>
      <c r="D4" s="8">
        <v>0</v>
      </c>
      <c r="E4" s="8">
        <v>0</v>
      </c>
    </row>
    <row r="5" spans="1:5" ht="37.5" customHeight="1">
      <c r="A5" s="14" t="s">
        <v>6</v>
      </c>
      <c r="B5" s="8">
        <v>24</v>
      </c>
      <c r="C5" s="8">
        <v>9</v>
      </c>
      <c r="D5" s="8">
        <v>0</v>
      </c>
      <c r="E5" s="8">
        <v>0</v>
      </c>
    </row>
    <row r="6" spans="1:5" ht="37.5" customHeight="1">
      <c r="A6" s="14" t="s">
        <v>7</v>
      </c>
      <c r="B6" s="8">
        <v>13</v>
      </c>
      <c r="C6" s="8">
        <v>20</v>
      </c>
      <c r="D6" s="8">
        <v>0</v>
      </c>
      <c r="E6" s="8">
        <v>0</v>
      </c>
    </row>
    <row r="7" spans="1:5" ht="37.5" customHeight="1">
      <c r="A7" s="14" t="s">
        <v>8</v>
      </c>
      <c r="B7" s="8">
        <v>17</v>
      </c>
      <c r="C7" s="8">
        <v>15</v>
      </c>
      <c r="D7" s="8">
        <v>1</v>
      </c>
      <c r="E7" s="8">
        <v>0</v>
      </c>
    </row>
    <row r="8" spans="1:5" ht="37.5" customHeight="1">
      <c r="A8" s="14" t="s">
        <v>9</v>
      </c>
      <c r="B8" s="8">
        <v>23</v>
      </c>
      <c r="C8" s="8">
        <v>10</v>
      </c>
      <c r="D8" s="8">
        <v>0</v>
      </c>
      <c r="E8" s="8">
        <v>0</v>
      </c>
    </row>
    <row r="9" spans="1:5" ht="37.5" customHeight="1">
      <c r="A9" s="14" t="s">
        <v>10</v>
      </c>
      <c r="B9" s="8">
        <v>17</v>
      </c>
      <c r="C9" s="8">
        <v>15</v>
      </c>
      <c r="D9" s="8">
        <v>1</v>
      </c>
      <c r="E9" s="8">
        <v>0</v>
      </c>
    </row>
    <row r="10" spans="1:5" ht="37.5" customHeight="1">
      <c r="A10" s="14" t="s">
        <v>11</v>
      </c>
      <c r="B10" s="8">
        <v>21</v>
      </c>
      <c r="C10" s="8">
        <v>12</v>
      </c>
      <c r="D10" s="8">
        <v>0</v>
      </c>
      <c r="E10" s="8">
        <v>0</v>
      </c>
    </row>
    <row r="11" spans="1:5" ht="29.25" customHeight="1">
      <c r="A11" s="13" t="s">
        <v>4</v>
      </c>
      <c r="B11" s="13">
        <f>SUM(B4:B10)</f>
        <v>135</v>
      </c>
      <c r="C11" s="13">
        <f>SUM(C4:C10)</f>
        <v>94</v>
      </c>
      <c r="D11" s="13">
        <f>SUM(D4:D10)</f>
        <v>2</v>
      </c>
      <c r="E11" s="13">
        <f>SUM(E4:E10)</f>
        <v>0</v>
      </c>
    </row>
    <row r="12" spans="1:5" ht="29.25" customHeight="1">
      <c r="A12" s="10" t="s">
        <v>13</v>
      </c>
      <c r="B12" s="18">
        <f>B11/231</f>
        <v>0.5844155844155844</v>
      </c>
      <c r="C12" s="18">
        <f>C11/231</f>
        <v>0.4069264069264069</v>
      </c>
      <c r="D12" s="18">
        <f>D11/231</f>
        <v>0.008658008658008658</v>
      </c>
      <c r="E12" s="18">
        <f>E11/231</f>
        <v>0</v>
      </c>
    </row>
  </sheetData>
  <mergeCells count="6">
    <mergeCell ref="A2:A3"/>
    <mergeCell ref="A1:E1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80" zoomScaleNormal="80" workbookViewId="0" topLeftCell="A1">
      <selection activeCell="B12" sqref="B12:E12"/>
    </sheetView>
  </sheetViews>
  <sheetFormatPr defaultColWidth="9.00390625" defaultRowHeight="16.5"/>
  <cols>
    <col min="1" max="1" width="28.25390625" style="0" customWidth="1"/>
    <col min="2" max="5" width="11.75390625" style="0" customWidth="1"/>
  </cols>
  <sheetData>
    <row r="1" spans="1:5" ht="27" customHeight="1">
      <c r="A1" s="25" t="s">
        <v>15</v>
      </c>
      <c r="B1" s="25"/>
      <c r="C1" s="25"/>
      <c r="D1" s="25"/>
      <c r="E1" s="25"/>
    </row>
    <row r="2" spans="1:5" ht="16.5">
      <c r="A2" s="23"/>
      <c r="B2" s="21" t="s">
        <v>0</v>
      </c>
      <c r="C2" s="21" t="s">
        <v>1</v>
      </c>
      <c r="D2" s="21" t="s">
        <v>2</v>
      </c>
      <c r="E2" s="22" t="s">
        <v>3</v>
      </c>
    </row>
    <row r="3" spans="1:5" ht="16.5">
      <c r="A3" s="23"/>
      <c r="B3" s="21"/>
      <c r="C3" s="21"/>
      <c r="D3" s="21"/>
      <c r="E3" s="22"/>
    </row>
    <row r="4" spans="1:5" ht="36.75" customHeight="1">
      <c r="A4" s="14" t="s">
        <v>16</v>
      </c>
      <c r="B4" s="8">
        <v>20</v>
      </c>
      <c r="C4" s="8">
        <v>15</v>
      </c>
      <c r="D4" s="8">
        <v>0</v>
      </c>
      <c r="E4" s="8">
        <v>0</v>
      </c>
    </row>
    <row r="5" spans="1:5" ht="36.75" customHeight="1">
      <c r="A5" s="14" t="s">
        <v>17</v>
      </c>
      <c r="B5" s="8">
        <v>23</v>
      </c>
      <c r="C5" s="8">
        <v>10</v>
      </c>
      <c r="D5" s="8">
        <v>2</v>
      </c>
      <c r="E5" s="8">
        <v>0</v>
      </c>
    </row>
    <row r="6" spans="1:5" ht="36.75" customHeight="1">
      <c r="A6" s="14" t="s">
        <v>18</v>
      </c>
      <c r="B6" s="8">
        <v>18</v>
      </c>
      <c r="C6" s="8">
        <v>16</v>
      </c>
      <c r="D6" s="8">
        <v>1</v>
      </c>
      <c r="E6" s="8">
        <v>0</v>
      </c>
    </row>
    <row r="7" spans="1:5" ht="36.75" customHeight="1">
      <c r="A7" s="14" t="s">
        <v>19</v>
      </c>
      <c r="B7" s="8">
        <v>23</v>
      </c>
      <c r="C7" s="8">
        <v>12</v>
      </c>
      <c r="D7" s="8">
        <v>0</v>
      </c>
      <c r="E7" s="8">
        <v>0</v>
      </c>
    </row>
    <row r="8" spans="1:5" ht="36.75" customHeight="1">
      <c r="A8" s="14" t="s">
        <v>20</v>
      </c>
      <c r="B8" s="8">
        <v>22</v>
      </c>
      <c r="C8" s="8">
        <v>12</v>
      </c>
      <c r="D8" s="8">
        <v>1</v>
      </c>
      <c r="E8" s="8">
        <v>0</v>
      </c>
    </row>
    <row r="9" spans="1:5" ht="36.75" customHeight="1">
      <c r="A9" s="14" t="s">
        <v>21</v>
      </c>
      <c r="B9" s="8">
        <v>26</v>
      </c>
      <c r="C9" s="8">
        <v>9</v>
      </c>
      <c r="D9" s="8">
        <v>0</v>
      </c>
      <c r="E9" s="8">
        <v>0</v>
      </c>
    </row>
    <row r="10" spans="1:5" ht="36.75" customHeight="1">
      <c r="A10" s="14" t="s">
        <v>22</v>
      </c>
      <c r="B10" s="8">
        <v>26</v>
      </c>
      <c r="C10" s="8">
        <v>9</v>
      </c>
      <c r="D10" s="8">
        <v>0</v>
      </c>
      <c r="E10" s="8">
        <v>0</v>
      </c>
    </row>
    <row r="11" spans="1:5" ht="21">
      <c r="A11" s="13" t="s">
        <v>4</v>
      </c>
      <c r="B11" s="13">
        <f>SUM(B4:B10)</f>
        <v>158</v>
      </c>
      <c r="C11" s="13">
        <f>SUM(C4:C10)</f>
        <v>83</v>
      </c>
      <c r="D11" s="13">
        <f>SUM(D4:D10)</f>
        <v>4</v>
      </c>
      <c r="E11" s="13">
        <f>SUM(E4:E10)</f>
        <v>0</v>
      </c>
    </row>
    <row r="12" spans="1:5" ht="21">
      <c r="A12" s="10" t="s">
        <v>23</v>
      </c>
      <c r="B12" s="18">
        <f>B11/239</f>
        <v>0.6610878661087866</v>
      </c>
      <c r="C12" s="18">
        <f>C11/239</f>
        <v>0.3472803347280335</v>
      </c>
      <c r="D12" s="18">
        <f>D11/239</f>
        <v>0.016736401673640166</v>
      </c>
      <c r="E12" s="18">
        <f>E11/239</f>
        <v>0</v>
      </c>
    </row>
  </sheetData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="80" zoomScaleNormal="80" workbookViewId="0" topLeftCell="A1">
      <selection activeCell="A1" sqref="A1:E12"/>
    </sheetView>
  </sheetViews>
  <sheetFormatPr defaultColWidth="9.00390625" defaultRowHeight="16.5"/>
  <cols>
    <col min="1" max="1" width="29.50390625" style="0" customWidth="1"/>
    <col min="2" max="5" width="11.875" style="0" customWidth="1"/>
  </cols>
  <sheetData>
    <row r="1" spans="1:5" ht="31.5" customHeight="1">
      <c r="A1" s="26" t="s">
        <v>24</v>
      </c>
      <c r="B1" s="27"/>
      <c r="C1" s="27"/>
      <c r="D1" s="27"/>
      <c r="E1" s="28"/>
    </row>
    <row r="2" spans="1:5" ht="16.5">
      <c r="A2" s="23"/>
      <c r="B2" s="21" t="s">
        <v>0</v>
      </c>
      <c r="C2" s="21" t="s">
        <v>1</v>
      </c>
      <c r="D2" s="21" t="s">
        <v>2</v>
      </c>
      <c r="E2" s="22" t="s">
        <v>3</v>
      </c>
    </row>
    <row r="3" spans="1:5" ht="16.5">
      <c r="A3" s="23"/>
      <c r="B3" s="21"/>
      <c r="C3" s="21"/>
      <c r="D3" s="21"/>
      <c r="E3" s="22"/>
    </row>
    <row r="4" spans="1:5" ht="40.5" customHeight="1">
      <c r="A4" s="14" t="s">
        <v>5</v>
      </c>
      <c r="B4" s="8">
        <v>6</v>
      </c>
      <c r="C4" s="8">
        <v>8</v>
      </c>
      <c r="D4" s="8">
        <v>0</v>
      </c>
      <c r="E4" s="8">
        <v>0</v>
      </c>
    </row>
    <row r="5" spans="1:5" ht="40.5" customHeight="1">
      <c r="A5" s="14" t="s">
        <v>6</v>
      </c>
      <c r="B5" s="8">
        <v>5</v>
      </c>
      <c r="C5" s="8">
        <v>9</v>
      </c>
      <c r="D5" s="8">
        <v>0</v>
      </c>
      <c r="E5" s="8">
        <v>0</v>
      </c>
    </row>
    <row r="6" spans="1:5" ht="40.5" customHeight="1">
      <c r="A6" s="14" t="s">
        <v>7</v>
      </c>
      <c r="B6" s="8">
        <v>5</v>
      </c>
      <c r="C6" s="8">
        <v>8</v>
      </c>
      <c r="D6" s="8">
        <v>1</v>
      </c>
      <c r="E6" s="8">
        <v>0</v>
      </c>
    </row>
    <row r="7" spans="1:5" ht="40.5" customHeight="1">
      <c r="A7" s="14" t="s">
        <v>8</v>
      </c>
      <c r="B7" s="8">
        <v>4</v>
      </c>
      <c r="C7" s="8">
        <v>9</v>
      </c>
      <c r="D7" s="8">
        <v>1</v>
      </c>
      <c r="E7" s="8">
        <v>0</v>
      </c>
    </row>
    <row r="8" spans="1:5" ht="40.5" customHeight="1">
      <c r="A8" s="14" t="s">
        <v>9</v>
      </c>
      <c r="B8" s="8">
        <v>9</v>
      </c>
      <c r="C8" s="8">
        <v>5</v>
      </c>
      <c r="D8" s="8">
        <v>0</v>
      </c>
      <c r="E8" s="8">
        <v>0</v>
      </c>
    </row>
    <row r="9" spans="1:5" ht="40.5" customHeight="1">
      <c r="A9" s="14" t="s">
        <v>10</v>
      </c>
      <c r="B9" s="8">
        <v>9</v>
      </c>
      <c r="C9" s="8">
        <v>5</v>
      </c>
      <c r="D9" s="8">
        <v>0</v>
      </c>
      <c r="E9" s="8">
        <v>0</v>
      </c>
    </row>
    <row r="10" spans="1:5" ht="40.5" customHeight="1">
      <c r="A10" s="14" t="s">
        <v>11</v>
      </c>
      <c r="B10" s="8">
        <v>9</v>
      </c>
      <c r="C10" s="8">
        <v>5</v>
      </c>
      <c r="D10" s="8">
        <v>0</v>
      </c>
      <c r="E10" s="8">
        <v>0</v>
      </c>
    </row>
    <row r="11" spans="1:5" ht="21">
      <c r="A11" s="13" t="s">
        <v>4</v>
      </c>
      <c r="B11" s="13">
        <f>SUM(B4:B10)</f>
        <v>47</v>
      </c>
      <c r="C11" s="13">
        <f>SUM(C4:C10)</f>
        <v>49</v>
      </c>
      <c r="D11" s="13">
        <f>SUM(D4:D10)</f>
        <v>2</v>
      </c>
      <c r="E11" s="13">
        <f>SUM(E4:E10)</f>
        <v>0</v>
      </c>
    </row>
    <row r="12" spans="1:5" ht="21">
      <c r="A12" s="10" t="s">
        <v>13</v>
      </c>
      <c r="B12" s="15">
        <f>B11/98</f>
        <v>0.47959183673469385</v>
      </c>
      <c r="C12" s="15">
        <f>C11/98</f>
        <v>0.5</v>
      </c>
      <c r="D12" s="15">
        <f>D11/98</f>
        <v>0.02040816326530612</v>
      </c>
      <c r="E12" s="15">
        <f>E11/98</f>
        <v>0</v>
      </c>
    </row>
  </sheetData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="80" zoomScaleNormal="80" workbookViewId="0" topLeftCell="A1">
      <selection activeCell="B4" sqref="B4"/>
    </sheetView>
  </sheetViews>
  <sheetFormatPr defaultColWidth="9.00390625" defaultRowHeight="16.5"/>
  <cols>
    <col min="1" max="1" width="29.875" style="0" customWidth="1"/>
    <col min="2" max="5" width="11.625" style="0" customWidth="1"/>
  </cols>
  <sheetData>
    <row r="1" spans="1:5" ht="31.5" customHeight="1">
      <c r="A1" s="26" t="s">
        <v>25</v>
      </c>
      <c r="B1" s="27"/>
      <c r="C1" s="27"/>
      <c r="D1" s="27"/>
      <c r="E1" s="28"/>
    </row>
    <row r="2" spans="1:5" ht="16.5">
      <c r="A2" s="23"/>
      <c r="B2" s="21" t="s">
        <v>0</v>
      </c>
      <c r="C2" s="21" t="s">
        <v>1</v>
      </c>
      <c r="D2" s="21" t="s">
        <v>2</v>
      </c>
      <c r="E2" s="22" t="s">
        <v>3</v>
      </c>
    </row>
    <row r="3" spans="1:5" ht="16.5">
      <c r="A3" s="23"/>
      <c r="B3" s="21"/>
      <c r="C3" s="21"/>
      <c r="D3" s="21"/>
      <c r="E3" s="22"/>
    </row>
    <row r="4" spans="1:5" ht="34.5" customHeight="1">
      <c r="A4" s="14" t="s">
        <v>5</v>
      </c>
      <c r="B4" s="8">
        <v>9</v>
      </c>
      <c r="C4" s="8">
        <v>5</v>
      </c>
      <c r="D4" s="8">
        <v>0</v>
      </c>
      <c r="E4" s="8">
        <v>0</v>
      </c>
    </row>
    <row r="5" spans="1:5" ht="34.5" customHeight="1">
      <c r="A5" s="14" t="s">
        <v>6</v>
      </c>
      <c r="B5" s="8">
        <v>8</v>
      </c>
      <c r="C5" s="8">
        <v>6</v>
      </c>
      <c r="D5" s="8">
        <v>0</v>
      </c>
      <c r="E5" s="8">
        <v>0</v>
      </c>
    </row>
    <row r="6" spans="1:5" ht="34.5" customHeight="1">
      <c r="A6" s="14" t="s">
        <v>7</v>
      </c>
      <c r="B6" s="8">
        <v>8</v>
      </c>
      <c r="C6" s="8">
        <v>6</v>
      </c>
      <c r="D6" s="8">
        <v>0</v>
      </c>
      <c r="E6" s="8">
        <v>0</v>
      </c>
    </row>
    <row r="7" spans="1:5" ht="34.5" customHeight="1">
      <c r="A7" s="14" t="s">
        <v>8</v>
      </c>
      <c r="B7" s="8">
        <v>9</v>
      </c>
      <c r="C7" s="8">
        <v>5</v>
      </c>
      <c r="D7" s="8">
        <v>0</v>
      </c>
      <c r="E7" s="8">
        <v>0</v>
      </c>
    </row>
    <row r="8" spans="1:5" ht="34.5" customHeight="1">
      <c r="A8" s="14" t="s">
        <v>9</v>
      </c>
      <c r="B8" s="8">
        <v>8</v>
      </c>
      <c r="C8" s="8">
        <v>5</v>
      </c>
      <c r="D8" s="8">
        <v>1</v>
      </c>
      <c r="E8" s="8">
        <v>0</v>
      </c>
    </row>
    <row r="9" spans="1:5" ht="34.5" customHeight="1">
      <c r="A9" s="14" t="s">
        <v>10</v>
      </c>
      <c r="B9" s="8">
        <v>10</v>
      </c>
      <c r="C9" s="8">
        <v>4</v>
      </c>
      <c r="D9" s="8">
        <v>0</v>
      </c>
      <c r="E9" s="8">
        <v>0</v>
      </c>
    </row>
    <row r="10" spans="1:5" ht="34.5" customHeight="1">
      <c r="A10" s="14" t="s">
        <v>11</v>
      </c>
      <c r="B10" s="8">
        <v>10</v>
      </c>
      <c r="C10" s="8">
        <v>4</v>
      </c>
      <c r="D10" s="8">
        <v>0</v>
      </c>
      <c r="E10" s="8">
        <v>0</v>
      </c>
    </row>
    <row r="11" spans="1:5" ht="21">
      <c r="A11" s="13" t="s">
        <v>4</v>
      </c>
      <c r="B11" s="13">
        <f>SUM(B4:B10)</f>
        <v>62</v>
      </c>
      <c r="C11" s="13">
        <f>SUM(C4:C10)</f>
        <v>35</v>
      </c>
      <c r="D11" s="13">
        <f>SUM(D4:D10)</f>
        <v>1</v>
      </c>
      <c r="E11" s="13">
        <f>SUM(E4:E10)</f>
        <v>0</v>
      </c>
    </row>
    <row r="12" spans="1:5" ht="21">
      <c r="A12" s="10" t="s">
        <v>13</v>
      </c>
      <c r="B12" s="15">
        <f>B11/98</f>
        <v>0.6326530612244898</v>
      </c>
      <c r="C12" s="15">
        <f>C11/98</f>
        <v>0.35714285714285715</v>
      </c>
      <c r="D12" s="15">
        <f>D11/98</f>
        <v>0.01020408163265306</v>
      </c>
      <c r="E12" s="15">
        <f>E11/98</f>
        <v>0</v>
      </c>
    </row>
  </sheetData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="80" zoomScaleNormal="80" workbookViewId="0" topLeftCell="A25">
      <selection activeCell="H120" sqref="H120"/>
    </sheetView>
  </sheetViews>
  <sheetFormatPr defaultColWidth="9.00390625" defaultRowHeight="16.5"/>
  <cols>
    <col min="1" max="1" width="27.875" style="0" customWidth="1"/>
    <col min="2" max="5" width="11.875" style="0" customWidth="1"/>
  </cols>
  <sheetData>
    <row r="1" spans="1:5" ht="34.5" customHeight="1">
      <c r="A1" s="26" t="s">
        <v>28</v>
      </c>
      <c r="B1" s="27"/>
      <c r="C1" s="27"/>
      <c r="D1" s="27"/>
      <c r="E1" s="28"/>
    </row>
    <row r="2" spans="1:5" ht="16.5">
      <c r="A2" s="23"/>
      <c r="B2" s="21" t="s">
        <v>0</v>
      </c>
      <c r="C2" s="21" t="s">
        <v>1</v>
      </c>
      <c r="D2" s="21" t="s">
        <v>2</v>
      </c>
      <c r="E2" s="22" t="s">
        <v>3</v>
      </c>
    </row>
    <row r="3" spans="1:5" ht="16.5">
      <c r="A3" s="23"/>
      <c r="B3" s="21"/>
      <c r="C3" s="21"/>
      <c r="D3" s="21"/>
      <c r="E3" s="22"/>
    </row>
    <row r="4" spans="1:5" ht="36" customHeight="1">
      <c r="A4" s="14" t="s">
        <v>5</v>
      </c>
      <c r="B4" s="8">
        <f>'一年級學生'!B3+'二年級學生'!B4+'三年級學生'!B4+'四年級學生'!B4+'五年級學生'!B4+'六年級學生'!B4</f>
        <v>103</v>
      </c>
      <c r="C4" s="8">
        <f>'一年級學生'!C3+'二年級學生'!C4+'三年級學生'!C4+'四年級學生'!C4+'五年級學生'!C4+'六年級學生'!C4</f>
        <v>63</v>
      </c>
      <c r="D4" s="8">
        <f>'一年級學生'!D3+'二年級學生'!D4+'三年級學生'!D4+'四年級學生'!D4+'五年級學生'!D4+'六年級學生'!D4</f>
        <v>0</v>
      </c>
      <c r="E4" s="8">
        <f>'一年級學生'!E3+'二年級學生'!E4+'三年級學生'!E4+'四年級學生'!E4+'五年級學生'!E4+'六年級學生'!E4</f>
        <v>0</v>
      </c>
    </row>
    <row r="5" spans="1:5" ht="36" customHeight="1">
      <c r="A5" s="14" t="s">
        <v>6</v>
      </c>
      <c r="B5" s="8">
        <f>'一年級學生'!B4+'二年級學生'!B5+'三年級學生'!B5+'四年級學生'!B5+'五年級學生'!B5+'六年級學生'!B5</f>
        <v>109</v>
      </c>
      <c r="C5" s="8">
        <f>'一年級學生'!C4+'二年級學生'!C5+'三年級學生'!C5+'四年級學生'!C5+'五年級學生'!C5+'六年級學生'!C5</f>
        <v>54</v>
      </c>
      <c r="D5" s="8">
        <f>'一年級學生'!D4+'二年級學生'!D5+'三年級學生'!D5+'四年級學生'!D5+'五年級學生'!D5+'六年級學生'!D5</f>
        <v>3</v>
      </c>
      <c r="E5" s="8">
        <f>'一年級學生'!E4+'二年級學生'!E5+'三年級學生'!E5+'四年級學生'!E5+'五年級學生'!E5+'六年級學生'!E5</f>
        <v>0</v>
      </c>
    </row>
    <row r="6" spans="1:5" ht="36" customHeight="1">
      <c r="A6" s="14" t="s">
        <v>7</v>
      </c>
      <c r="B6" s="8">
        <f>'一年級學生'!B5+'二年級學生'!B6+'三年級學生'!B6+'四年級學生'!B6+'五年級學生'!B6+'六年級學生'!B6</f>
        <v>83</v>
      </c>
      <c r="C6" s="8">
        <f>'一年級學生'!C5+'二年級學生'!C6+'三年級學生'!C6+'四年級學生'!C6+'五年級學生'!C6+'六年級學生'!C6</f>
        <v>77</v>
      </c>
      <c r="D6" s="8">
        <f>'一年級學生'!D5+'二年級學生'!D6+'三年級學生'!D6+'四年級學生'!D6+'五年級學生'!D6+'六年級學生'!D6</f>
        <v>5</v>
      </c>
      <c r="E6" s="8">
        <f>'一年級學生'!E5+'二年級學生'!E6+'三年級學生'!E6+'四年級學生'!E6+'五年級學生'!E6+'六年級學生'!E6</f>
        <v>1</v>
      </c>
    </row>
    <row r="7" spans="1:5" ht="36" customHeight="1">
      <c r="A7" s="14" t="s">
        <v>8</v>
      </c>
      <c r="B7" s="8">
        <f>'一年級學生'!B6+'二年級學生'!B7+'三年級學生'!B7+'四年級學生'!B7+'五年級學生'!B7+'六年級學生'!B7</f>
        <v>98</v>
      </c>
      <c r="C7" s="8">
        <f>'一年級學生'!C6+'二年級學生'!C7+'三年級學生'!C7+'四年級學生'!C7+'五年級學生'!C7+'六年級學生'!C7</f>
        <v>65</v>
      </c>
      <c r="D7" s="8">
        <f>'一年級學生'!D6+'二年級學生'!D7+'三年級學生'!D7+'四年級學生'!D7+'五年級學生'!D7+'六年級學生'!D7</f>
        <v>2</v>
      </c>
      <c r="E7" s="8">
        <f>'一年級學生'!E6+'二年級學生'!E7+'三年級學生'!E7+'四年級學生'!E7+'五年級學生'!E7+'六年級學生'!E7</f>
        <v>1</v>
      </c>
    </row>
    <row r="8" spans="1:5" ht="36" customHeight="1">
      <c r="A8" s="14" t="s">
        <v>9</v>
      </c>
      <c r="B8" s="8">
        <f>'一年級學生'!B7+'二年級學生'!B8+'三年級學生'!B8+'四年級學生'!B8+'五年級學生'!B8+'六年級學生'!B8</f>
        <v>111</v>
      </c>
      <c r="C8" s="8">
        <f>'一年級學生'!C7+'二年級學生'!C8+'三年級學生'!C8+'四年級學生'!C8+'五年級學生'!C8+'六年級學生'!C8</f>
        <v>52</v>
      </c>
      <c r="D8" s="8">
        <f>'一年級學生'!D7+'二年級學生'!D8+'三年級學生'!D8+'四年級學生'!D8+'五年級學生'!D8+'六年級學生'!D8</f>
        <v>3</v>
      </c>
      <c r="E8" s="8">
        <f>'一年級學生'!E7+'二年級學生'!E8+'三年級學生'!E8+'四年級學生'!E8+'五年級學生'!E8+'六年級學生'!E8</f>
        <v>0</v>
      </c>
    </row>
    <row r="9" spans="1:5" ht="36" customHeight="1">
      <c r="A9" s="14" t="s">
        <v>10</v>
      </c>
      <c r="B9" s="8">
        <f>'一年級學生'!B8+'二年級學生'!B9+'三年級學生'!B9+'四年級學生'!B9+'五年級學生'!B9+'六年級學生'!B9</f>
        <v>98</v>
      </c>
      <c r="C9" s="8">
        <f>'一年級學生'!C8+'二年級學生'!C9+'三年級學生'!C9+'四年級學生'!C9+'五年級學生'!C9+'六年級學生'!C9</f>
        <v>62</v>
      </c>
      <c r="D9" s="8">
        <f>'一年級學生'!D8+'二年級學生'!D9+'三年級學生'!D9+'四年級學生'!D9+'五年級學生'!D9+'六年級學生'!D9</f>
        <v>5</v>
      </c>
      <c r="E9" s="8">
        <f>'一年級學生'!E8+'二年級學生'!E9+'三年級學生'!E9+'四年級學生'!E9+'五年級學生'!E9+'六年級學生'!E9</f>
        <v>1</v>
      </c>
    </row>
    <row r="10" spans="1:5" ht="36" customHeight="1">
      <c r="A10" s="14" t="s">
        <v>11</v>
      </c>
      <c r="B10" s="8">
        <f>'一年級學生'!B9+'二年級學生'!B10+'三年級學生'!B10+'四年級學生'!B10+'五年級學生'!B10+'六年級學生'!B10</f>
        <v>115</v>
      </c>
      <c r="C10" s="8">
        <f>'一年級學生'!C9+'二年級學生'!C10+'三年級學生'!C10+'四年級學生'!C10+'五年級學生'!C10+'六年級學生'!C10</f>
        <v>50</v>
      </c>
      <c r="D10" s="8">
        <f>'一年級學生'!D9+'二年級學生'!D10+'三年級學生'!D10+'四年級學生'!D10+'五年級學生'!D10+'六年級學生'!D10</f>
        <v>0</v>
      </c>
      <c r="E10" s="8">
        <f>'一年級學生'!E9+'二年級學生'!E10+'三年級學生'!E10+'四年級學生'!E10+'五年級學生'!E10+'六年級學生'!E10</f>
        <v>1</v>
      </c>
    </row>
    <row r="11" spans="1:5" ht="21">
      <c r="A11" s="13" t="s">
        <v>4</v>
      </c>
      <c r="B11" s="13">
        <f>SUM(B4:B10)</f>
        <v>717</v>
      </c>
      <c r="C11" s="13">
        <f>SUM(C4:C10)</f>
        <v>423</v>
      </c>
      <c r="D11" s="13">
        <f>SUM(D4:D10)</f>
        <v>18</v>
      </c>
      <c r="E11" s="13">
        <f>SUM(E4:E10)</f>
        <v>4</v>
      </c>
    </row>
    <row r="12" spans="1:5" ht="21">
      <c r="A12" s="10" t="s">
        <v>29</v>
      </c>
      <c r="B12" s="15">
        <f>B11/1155</f>
        <v>0.6207792207792208</v>
      </c>
      <c r="C12" s="15">
        <f>C11/1155</f>
        <v>0.36623376623376624</v>
      </c>
      <c r="D12" s="15">
        <f>D11/1155</f>
        <v>0.015584415584415584</v>
      </c>
      <c r="E12" s="15">
        <f>E11/1155</f>
        <v>0.003463203463203463</v>
      </c>
    </row>
  </sheetData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Nvidia</cp:lastModifiedBy>
  <cp:lastPrinted>2012-02-20T11:10:28Z</cp:lastPrinted>
  <dcterms:created xsi:type="dcterms:W3CDTF">1997-01-14T01:50:29Z</dcterms:created>
  <dcterms:modified xsi:type="dcterms:W3CDTF">2012-02-21T00:15:10Z</dcterms:modified>
  <cp:category/>
  <cp:version/>
  <cp:contentType/>
  <cp:contentStatus/>
</cp:coreProperties>
</file>