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940" windowHeight="9675" activeTab="1"/>
  </bookViews>
  <sheets>
    <sheet name="月菜單" sheetId="1" r:id="rId1"/>
    <sheet name="宜珍-月菜單" sheetId="2" r:id="rId2"/>
  </sheets>
  <definedNames>
    <definedName name="_xlnm.Print_Area" localSheetId="1">'宜珍-月菜單'!$A$1:$Q$27</definedName>
  </definedNames>
  <calcPr calcId="125725"/>
</workbook>
</file>

<file path=xl/calcChain.xml><?xml version="1.0" encoding="utf-8"?>
<calcChain xmlns="http://schemas.openxmlformats.org/spreadsheetml/2006/main">
  <c r="K20" i="1"/>
  <c r="K19"/>
  <c r="K19" i="2" s="1"/>
  <c r="K18" i="1"/>
  <c r="K17"/>
  <c r="K16"/>
  <c r="K15"/>
  <c r="K14"/>
  <c r="K13"/>
  <c r="K12"/>
  <c r="K11"/>
  <c r="K11" i="2" s="1"/>
  <c r="K10" i="1"/>
  <c r="K9"/>
  <c r="K8"/>
  <c r="K7"/>
  <c r="K6"/>
  <c r="K5"/>
  <c r="K4"/>
  <c r="B19" i="2"/>
  <c r="C19"/>
  <c r="D19"/>
  <c r="E19"/>
  <c r="F19"/>
  <c r="G19"/>
  <c r="H19"/>
  <c r="I19"/>
  <c r="J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4"/>
  <c r="C4"/>
  <c r="D4"/>
  <c r="E4"/>
  <c r="F4"/>
  <c r="G4"/>
  <c r="H4"/>
  <c r="I4"/>
  <c r="J4"/>
  <c r="K4"/>
  <c r="L4"/>
  <c r="M4"/>
  <c r="N4"/>
  <c r="O4"/>
  <c r="P4"/>
  <c r="Q4"/>
  <c r="B5"/>
  <c r="C5"/>
  <c r="D5"/>
  <c r="E5"/>
  <c r="F5"/>
  <c r="G5"/>
  <c r="H5"/>
  <c r="I5"/>
  <c r="J5"/>
  <c r="K5"/>
  <c r="L5"/>
  <c r="M5"/>
  <c r="N5"/>
  <c r="O5"/>
  <c r="P5"/>
  <c r="Q5"/>
  <c r="B6"/>
  <c r="C6"/>
  <c r="D6"/>
  <c r="E6"/>
  <c r="F6"/>
  <c r="G6"/>
  <c r="H6"/>
  <c r="I6"/>
  <c r="J6"/>
  <c r="K6"/>
  <c r="L6"/>
  <c r="M6"/>
  <c r="N6"/>
  <c r="O6"/>
  <c r="P6"/>
  <c r="Q6"/>
  <c r="Q16"/>
  <c r="P16"/>
  <c r="O16"/>
  <c r="N16"/>
  <c r="M16"/>
  <c r="L16"/>
  <c r="K16"/>
  <c r="J16"/>
  <c r="I16"/>
  <c r="H16"/>
  <c r="G16"/>
  <c r="F16"/>
  <c r="E16"/>
  <c r="D16"/>
  <c r="C16"/>
  <c r="B16"/>
  <c r="Q11"/>
  <c r="P11"/>
  <c r="O11"/>
  <c r="N11"/>
  <c r="M11"/>
  <c r="L11"/>
  <c r="J11"/>
  <c r="I11"/>
  <c r="H11"/>
  <c r="G11"/>
  <c r="F11"/>
  <c r="E11"/>
  <c r="D11"/>
  <c r="C11"/>
  <c r="B11"/>
  <c r="L3"/>
  <c r="M3"/>
  <c r="N3"/>
  <c r="O3"/>
  <c r="P3"/>
  <c r="Q3"/>
  <c r="K3"/>
  <c r="B7"/>
  <c r="C7"/>
  <c r="D7"/>
  <c r="E7"/>
  <c r="F7"/>
  <c r="G7"/>
  <c r="H7"/>
  <c r="I7"/>
  <c r="J7"/>
  <c r="K7"/>
  <c r="L7"/>
  <c r="M7"/>
  <c r="N7"/>
  <c r="O7"/>
  <c r="P7"/>
  <c r="Q7"/>
  <c r="B8"/>
  <c r="C8"/>
  <c r="D8"/>
  <c r="E8"/>
  <c r="F8"/>
  <c r="G8"/>
  <c r="H8"/>
  <c r="I8"/>
  <c r="J8"/>
  <c r="K8"/>
  <c r="L8"/>
  <c r="M8"/>
  <c r="N8"/>
  <c r="O8"/>
  <c r="P8"/>
  <c r="Q8"/>
  <c r="B9"/>
  <c r="C9"/>
  <c r="D9"/>
  <c r="E9"/>
  <c r="F9"/>
  <c r="G9"/>
  <c r="H9"/>
  <c r="I9"/>
  <c r="J9"/>
  <c r="K9"/>
  <c r="L9"/>
  <c r="M9"/>
  <c r="N9"/>
  <c r="O9"/>
  <c r="P9"/>
  <c r="Q9"/>
  <c r="B10"/>
  <c r="C10"/>
  <c r="D10"/>
  <c r="E10"/>
  <c r="F10"/>
  <c r="G10"/>
  <c r="H10"/>
  <c r="I10"/>
  <c r="J10"/>
  <c r="K10"/>
  <c r="L10"/>
  <c r="M10"/>
  <c r="N10"/>
  <c r="O10"/>
  <c r="P10"/>
  <c r="Q10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2"/>
</calcChain>
</file>

<file path=xl/sharedStrings.xml><?xml version="1.0" encoding="utf-8"?>
<sst xmlns="http://schemas.openxmlformats.org/spreadsheetml/2006/main" count="136" uniqueCount="92">
  <si>
    <t>星期</t>
    <phoneticPr fontId="2" type="noConversion"/>
  </si>
  <si>
    <t>主食</t>
    <phoneticPr fontId="2" type="noConversion"/>
  </si>
  <si>
    <t>副食</t>
    <phoneticPr fontId="2" type="noConversion"/>
  </si>
  <si>
    <t>湯</t>
    <phoneticPr fontId="2" type="noConversion"/>
  </si>
  <si>
    <t>水果點心</t>
    <phoneticPr fontId="2" type="noConversion"/>
  </si>
  <si>
    <r>
      <t xml:space="preserve">總熱量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大卡</t>
    </r>
    <r>
      <rPr>
        <sz val="10"/>
        <rFont val="Times New Roman"/>
        <family val="1"/>
      </rPr>
      <t>)</t>
    </r>
    <phoneticPr fontId="2" type="noConversion"/>
  </si>
  <si>
    <t>日期</t>
    <phoneticPr fontId="2" type="noConversion"/>
  </si>
  <si>
    <r>
      <t xml:space="preserve">奶類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份</t>
    </r>
    <r>
      <rPr>
        <sz val="10"/>
        <rFont val="Times New Roman"/>
        <family val="1"/>
      </rPr>
      <t>)</t>
    </r>
    <phoneticPr fontId="2" type="noConversion"/>
  </si>
  <si>
    <r>
      <t xml:space="preserve">水果類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份</t>
    </r>
    <r>
      <rPr>
        <sz val="10"/>
        <rFont val="Times New Roman"/>
        <family val="1"/>
      </rPr>
      <t>)</t>
    </r>
    <phoneticPr fontId="2" type="noConversion"/>
  </si>
  <si>
    <r>
      <t xml:space="preserve">油脂類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份</t>
    </r>
    <r>
      <rPr>
        <sz val="10"/>
        <rFont val="Times New Roman"/>
        <family val="1"/>
      </rPr>
      <t>)</t>
    </r>
    <phoneticPr fontId="2" type="noConversion"/>
  </si>
  <si>
    <t>食品技師：呂承萱</t>
    <phoneticPr fontId="2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</si>
  <si>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</si>
  <si>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</si>
  <si>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</si>
  <si>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副食</t>
    <phoneticPr fontId="2" type="noConversion"/>
  </si>
  <si>
    <t>湯</t>
    <phoneticPr fontId="2" type="noConversion"/>
  </si>
  <si>
    <t>水果</t>
    <phoneticPr fontId="2" type="noConversion"/>
  </si>
  <si>
    <t>營養師：                     監廚老師：                         午餐秘書：                          校長：</t>
    <phoneticPr fontId="2" type="noConversion"/>
  </si>
  <si>
    <t>供應日期如有誤，以學校行事曆為準
實際配重明細請參後附表
產品責任險六千萬</t>
    <phoneticPr fontId="2" type="noConversion"/>
  </si>
  <si>
    <r>
      <t>*</t>
    </r>
    <r>
      <rPr>
        <sz val="10"/>
        <rFont val="新細明體"/>
        <family val="1"/>
        <charset val="136"/>
      </rPr>
      <t>宜珍團膳中心</t>
    </r>
    <r>
      <rPr>
        <sz val="10"/>
        <rFont val="Times New Roman"/>
        <family val="1"/>
      </rPr>
      <t>*
TEL</t>
    </r>
    <r>
      <rPr>
        <sz val="10"/>
        <rFont val="新細明體"/>
        <family val="1"/>
        <charset val="136"/>
      </rPr>
      <t>：</t>
    </r>
    <r>
      <rPr>
        <sz val="10"/>
        <rFont val="Times New Roman"/>
        <family val="1"/>
      </rPr>
      <t>9281100
FAX</t>
    </r>
    <r>
      <rPr>
        <sz val="10"/>
        <rFont val="新細明體"/>
        <family val="1"/>
        <charset val="136"/>
      </rPr>
      <t>：</t>
    </r>
    <r>
      <rPr>
        <sz val="10"/>
        <rFont val="Times New Roman"/>
        <family val="1"/>
      </rPr>
      <t>9288005</t>
    </r>
    <phoneticPr fontId="2" type="noConversion"/>
  </si>
  <si>
    <r>
      <t xml:space="preserve">全穀根莖類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份</t>
    </r>
    <r>
      <rPr>
        <sz val="10"/>
        <rFont val="Times New Roman"/>
        <family val="1"/>
      </rPr>
      <t>)</t>
    </r>
    <phoneticPr fontId="2" type="noConversion"/>
  </si>
  <si>
    <r>
      <t xml:space="preserve">豆魚肉蛋類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份</t>
    </r>
    <r>
      <rPr>
        <sz val="10"/>
        <rFont val="Times New Roman"/>
        <family val="1"/>
      </rPr>
      <t>)</t>
    </r>
    <phoneticPr fontId="2" type="noConversion"/>
  </si>
  <si>
    <r>
      <t xml:space="preserve">蔬菜類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份</t>
    </r>
    <r>
      <rPr>
        <sz val="10"/>
        <rFont val="Times New Roman"/>
        <family val="1"/>
      </rPr>
      <t>)</t>
    </r>
    <phoneticPr fontId="2" type="noConversion"/>
  </si>
  <si>
    <t>營養師: 賴思伶.林佳穎.呂承萱</t>
    <phoneticPr fontId="2" type="noConversion"/>
  </si>
  <si>
    <t>認識護眼營養素口訣：『葉黃花ABC、均衡飲食好眼力』</t>
    <phoneticPr fontId="2" type="noConversion"/>
  </si>
  <si>
    <t xml:space="preserve">護眼營養素--葉黃素、玉米黃素、花青素、維生素A、B群、C食物來源
</t>
    <phoneticPr fontId="2" type="noConversion"/>
  </si>
  <si>
    <t>一</t>
  </si>
  <si>
    <t>白米飯</t>
  </si>
  <si>
    <t>甜辣雞丁</t>
  </si>
  <si>
    <t>醬燒馬鈴薯</t>
  </si>
  <si>
    <t>青菜</t>
  </si>
  <si>
    <t>冬瓜薑絲湯</t>
  </si>
  <si>
    <t>水果</t>
  </si>
  <si>
    <t>二</t>
  </si>
  <si>
    <t>義式燉肉</t>
  </si>
  <si>
    <t>壽喜燒</t>
  </si>
  <si>
    <t>鮮菇筍片湯</t>
  </si>
  <si>
    <t>三</t>
  </si>
  <si>
    <t>特餐</t>
  </si>
  <si>
    <t>泡菜炒麵</t>
  </si>
  <si>
    <t>紅槽魚酥</t>
  </si>
  <si>
    <t>蘿蔔甜玉米湯</t>
  </si>
  <si>
    <t>四</t>
  </si>
  <si>
    <t>貴妃雞翅</t>
  </si>
  <si>
    <t>黃瓜鴿蛋</t>
  </si>
  <si>
    <t>黃豆芽豆腐湯</t>
  </si>
  <si>
    <t>五</t>
  </si>
  <si>
    <t>糙米飯</t>
  </si>
  <si>
    <t>蔥香鮮菇炒蛋</t>
  </si>
  <si>
    <t>紫米紅豆湯</t>
  </si>
  <si>
    <t>紅燒焢肉</t>
  </si>
  <si>
    <t>肉燥寬粉</t>
  </si>
  <si>
    <t>紫菜蛋花湯</t>
  </si>
  <si>
    <t>卡啦雞腿排</t>
  </si>
  <si>
    <t>鮮菇三絲</t>
  </si>
  <si>
    <t>馬鈴薯濃湯</t>
  </si>
  <si>
    <t>香菇油飯</t>
  </si>
  <si>
    <t>筍香燒雞</t>
  </si>
  <si>
    <t>翡翠銀芽</t>
  </si>
  <si>
    <t>芹香魚丸湯</t>
  </si>
  <si>
    <t>清蒸吻仔魚</t>
  </si>
  <si>
    <t>八寶肉醬</t>
  </si>
  <si>
    <t>刈菜雞湯</t>
  </si>
  <si>
    <t>地瓜芋圓湯</t>
  </si>
  <si>
    <t>咖哩嫩雞</t>
  </si>
  <si>
    <t>玉菜培根</t>
  </si>
  <si>
    <t>大頭菜蟳絲湯</t>
  </si>
  <si>
    <t>紅燒豬排</t>
  </si>
  <si>
    <t>麻婆豆腐</t>
  </si>
  <si>
    <t>義式蔬菜湯</t>
  </si>
  <si>
    <t>肉粳飯</t>
  </si>
  <si>
    <t>麥克雞塊*2</t>
  </si>
  <si>
    <t>銀絲卷</t>
  </si>
  <si>
    <t>黑椒雞丁</t>
  </si>
  <si>
    <t>關東煮</t>
  </si>
  <si>
    <t>粉絲蛋花湯</t>
  </si>
  <si>
    <t>蕃茄炒蛋</t>
  </si>
  <si>
    <t>打拋豬肉</t>
  </si>
  <si>
    <t>胡瓜魷魚</t>
  </si>
  <si>
    <t>玉米濃湯</t>
  </si>
  <si>
    <t>蠔油香菇雞</t>
  </si>
  <si>
    <t>西滷肉</t>
  </si>
  <si>
    <t>海帶小魚乾湯</t>
  </si>
  <si>
    <t>三色炒蛋</t>
    <phoneticPr fontId="2" type="noConversion"/>
  </si>
  <si>
    <t>綠豆粉圓</t>
    <phoneticPr fontId="2" type="noConversion"/>
  </si>
  <si>
    <t>瓜仔素肉醬</t>
    <phoneticPr fontId="2" type="noConversion"/>
  </si>
  <si>
    <t>宮保百頁雞丁</t>
    <phoneticPr fontId="2" type="noConversion"/>
  </si>
  <si>
    <t>青菜</t>
    <phoneticPr fontId="2" type="noConversion"/>
  </si>
  <si>
    <t>沙茶豆干</t>
    <phoneticPr fontId="2" type="noConversion"/>
  </si>
  <si>
    <t>黑胡椒毛豆莢</t>
    <phoneticPr fontId="2" type="noConversion"/>
  </si>
  <si>
    <t>百匯鮮蔬</t>
    <phoneticPr fontId="2" type="noConversion"/>
  </si>
  <si>
    <t>三民國小附設幼兒園      104年01月份菜單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</si>
</sst>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0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1"/>
      <name val="新細明體"/>
      <family val="1"/>
      <charset val="136"/>
    </font>
    <font>
      <sz val="12"/>
      <name val="微軟正黑體"/>
      <family val="2"/>
      <charset val="136"/>
    </font>
    <font>
      <sz val="20"/>
      <name val="微軟正黑體"/>
      <family val="2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  <font>
      <sz val="13"/>
      <name val="微軟正黑體"/>
      <family val="2"/>
      <charset val="136"/>
    </font>
    <font>
      <sz val="14"/>
      <name val="微軟正黑體"/>
      <family val="2"/>
      <charset val="136"/>
    </font>
    <font>
      <u/>
      <sz val="12"/>
      <name val="微軟正黑體"/>
      <family val="2"/>
      <charset val="136"/>
    </font>
    <font>
      <sz val="16"/>
      <name val="微軟正黑體"/>
      <family val="2"/>
      <charset val="136"/>
    </font>
    <font>
      <sz val="18"/>
      <name val="微軟正黑體"/>
      <family val="2"/>
      <charset val="136"/>
    </font>
    <font>
      <sz val="10"/>
      <name val="Helvetica"/>
      <family val="2"/>
    </font>
    <font>
      <b/>
      <sz val="20"/>
      <name val="微軟正黑體"/>
      <family val="2"/>
      <charset val="136"/>
    </font>
    <font>
      <sz val="17.5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ed">
        <color indexed="64"/>
      </bottom>
      <diagonal/>
    </border>
    <border>
      <left/>
      <right/>
      <top style="mediumDashDot">
        <color indexed="64"/>
      </top>
      <bottom style="mediumDashed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13" fillId="0" borderId="0" xfId="0" applyFont="1" applyAlignment="1"/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/>
    <xf numFmtId="0" fontId="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Fill="1"/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Border="1"/>
    <xf numFmtId="0" fontId="1" fillId="0" borderId="27" xfId="0" applyFont="1" applyBorder="1"/>
    <xf numFmtId="0" fontId="0" fillId="3" borderId="27" xfId="0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22</xdr:row>
      <xdr:rowOff>409575</xdr:rowOff>
    </xdr:from>
    <xdr:to>
      <xdr:col>16</xdr:col>
      <xdr:colOff>190500</xdr:colOff>
      <xdr:row>22</xdr:row>
      <xdr:rowOff>3981450</xdr:rowOff>
    </xdr:to>
    <xdr:pic>
      <xdr:nvPicPr>
        <xdr:cNvPr id="1099" name="圖片 8" descr="C:\Documents and Settings\Administrator\Local Settings\Temporary Internet Files\Content.IE5\RPT10GWX\MP900448302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839325"/>
          <a:ext cx="8277225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775607</xdr:colOff>
      <xdr:row>22</xdr:row>
      <xdr:rowOff>927100</xdr:rowOff>
    </xdr:from>
    <xdr:to>
      <xdr:col>13</xdr:col>
      <xdr:colOff>81643</xdr:colOff>
      <xdr:row>22</xdr:row>
      <xdr:rowOff>3498920</xdr:rowOff>
    </xdr:to>
    <xdr:pic>
      <xdr:nvPicPr>
        <xdr:cNvPr id="10" name="圖片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/>
          </a:extLst>
        </a:blip>
        <a:srcRect l="868" t="2083" r="8854" b="56019"/>
        <a:stretch/>
      </xdr:blipFill>
      <xdr:spPr>
        <a:xfrm>
          <a:off x="1521732" y="10477500"/>
          <a:ext cx="5735411" cy="25717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16</xdr:col>
      <xdr:colOff>111125</xdr:colOff>
      <xdr:row>22</xdr:row>
      <xdr:rowOff>1095375</xdr:rowOff>
    </xdr:from>
    <xdr:to>
      <xdr:col>16</xdr:col>
      <xdr:colOff>390071</xdr:colOff>
      <xdr:row>22</xdr:row>
      <xdr:rowOff>3905240</xdr:rowOff>
    </xdr:to>
    <xdr:sp macro="" textlink="">
      <xdr:nvSpPr>
        <xdr:cNvPr id="11" name="文字方塊 10"/>
        <xdr:cNvSpPr txBox="1"/>
      </xdr:nvSpPr>
      <xdr:spPr>
        <a:xfrm>
          <a:off x="8477250" y="10636250"/>
          <a:ext cx="278946" cy="2809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lang="zh-TW" altLang="en-US" sz="1100"/>
            <a:t>資料來源</a:t>
          </a:r>
          <a:r>
            <a:rPr lang="en-US" altLang="zh-TW" sz="1100"/>
            <a:t>:</a:t>
          </a:r>
          <a:r>
            <a:rPr lang="zh-TW" altLang="en-US" sz="1100"/>
            <a:t>台北市政府教育局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opLeftCell="B1" workbookViewId="0">
      <selection activeCell="G10" sqref="G10"/>
    </sheetView>
  </sheetViews>
  <sheetFormatPr defaultRowHeight="16.5"/>
  <cols>
    <col min="1" max="1" width="0.875" customWidth="1"/>
    <col min="2" max="2" width="4.375" style="3" customWidth="1"/>
    <col min="3" max="3" width="4.5" style="3" customWidth="1"/>
    <col min="4" max="9" width="10.625" style="3" customWidth="1"/>
    <col min="10" max="10" width="9.625" style="3" customWidth="1"/>
    <col min="11" max="11" width="6.5" customWidth="1"/>
    <col min="12" max="17" width="5.5" customWidth="1"/>
  </cols>
  <sheetData>
    <row r="1" spans="2:17" ht="10.5" customHeight="1"/>
    <row r="2" spans="2:17" ht="27.75">
      <c r="B2" s="50" t="s">
        <v>91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ht="42.75">
      <c r="B3" s="4" t="s">
        <v>6</v>
      </c>
      <c r="C3" s="4" t="s">
        <v>0</v>
      </c>
      <c r="D3" s="2" t="s">
        <v>1</v>
      </c>
      <c r="E3" s="49" t="s">
        <v>2</v>
      </c>
      <c r="F3" s="49"/>
      <c r="G3" s="49"/>
      <c r="H3" s="49"/>
      <c r="I3" s="2" t="s">
        <v>3</v>
      </c>
      <c r="J3" s="2" t="s">
        <v>4</v>
      </c>
      <c r="K3" s="1" t="s">
        <v>5</v>
      </c>
      <c r="L3" s="1" t="s">
        <v>20</v>
      </c>
      <c r="M3" s="1" t="s">
        <v>21</v>
      </c>
      <c r="N3" s="1" t="s">
        <v>22</v>
      </c>
      <c r="O3" s="1" t="s">
        <v>8</v>
      </c>
      <c r="P3" s="1" t="s">
        <v>9</v>
      </c>
      <c r="Q3" s="1" t="s">
        <v>7</v>
      </c>
    </row>
    <row r="4" spans="2:17">
      <c r="B4" s="40">
        <v>5</v>
      </c>
      <c r="C4" s="41" t="s">
        <v>26</v>
      </c>
      <c r="D4" s="42" t="s">
        <v>27</v>
      </c>
      <c r="E4" s="41" t="s">
        <v>28</v>
      </c>
      <c r="F4" s="41" t="s">
        <v>29</v>
      </c>
      <c r="G4" s="41" t="s">
        <v>30</v>
      </c>
      <c r="H4" s="41"/>
      <c r="I4" s="41" t="s">
        <v>31</v>
      </c>
      <c r="J4" s="41" t="s">
        <v>32</v>
      </c>
      <c r="K4" s="44">
        <f t="shared" ref="K4:K20" si="0">SUM(L4*70+M4*75+N4*25+O4*60+P4*45+Q4*120)</f>
        <v>546</v>
      </c>
      <c r="L4" s="43">
        <v>3.8</v>
      </c>
      <c r="M4" s="43">
        <v>1.6</v>
      </c>
      <c r="N4" s="43">
        <v>1.3</v>
      </c>
      <c r="O4" s="43">
        <v>1</v>
      </c>
      <c r="P4" s="43">
        <v>1.5</v>
      </c>
      <c r="Q4" s="43">
        <v>0</v>
      </c>
    </row>
    <row r="5" spans="2:17">
      <c r="B5" s="40">
        <v>6</v>
      </c>
      <c r="C5" s="41" t="s">
        <v>33</v>
      </c>
      <c r="D5" s="41" t="s">
        <v>27</v>
      </c>
      <c r="E5" s="41" t="s">
        <v>34</v>
      </c>
      <c r="F5" s="41" t="s">
        <v>35</v>
      </c>
      <c r="G5" s="41" t="s">
        <v>30</v>
      </c>
      <c r="H5" s="41"/>
      <c r="I5" s="41" t="s">
        <v>36</v>
      </c>
      <c r="J5" s="41"/>
      <c r="K5" s="44">
        <f t="shared" si="0"/>
        <v>484.5</v>
      </c>
      <c r="L5" s="43">
        <v>3.5</v>
      </c>
      <c r="M5" s="43">
        <v>1.6</v>
      </c>
      <c r="N5" s="43">
        <v>1.9</v>
      </c>
      <c r="O5" s="43">
        <v>0</v>
      </c>
      <c r="P5" s="43">
        <v>1.6</v>
      </c>
      <c r="Q5" s="43">
        <v>0</v>
      </c>
    </row>
    <row r="6" spans="2:17">
      <c r="B6" s="40">
        <v>7</v>
      </c>
      <c r="C6" s="41" t="s">
        <v>37</v>
      </c>
      <c r="D6" s="41" t="s">
        <v>38</v>
      </c>
      <c r="E6" s="41" t="s">
        <v>39</v>
      </c>
      <c r="F6" s="41" t="s">
        <v>40</v>
      </c>
      <c r="G6" s="41" t="s">
        <v>30</v>
      </c>
      <c r="H6" s="41"/>
      <c r="I6" s="41" t="s">
        <v>41</v>
      </c>
      <c r="J6" s="41" t="s">
        <v>32</v>
      </c>
      <c r="K6" s="44">
        <f t="shared" si="0"/>
        <v>546.5</v>
      </c>
      <c r="L6" s="43">
        <v>3.2</v>
      </c>
      <c r="M6" s="43">
        <v>1.8</v>
      </c>
      <c r="N6" s="43">
        <v>1.5</v>
      </c>
      <c r="O6" s="43">
        <v>1</v>
      </c>
      <c r="P6" s="43">
        <v>2</v>
      </c>
      <c r="Q6" s="43">
        <v>0</v>
      </c>
    </row>
    <row r="7" spans="2:17">
      <c r="B7" s="40">
        <v>8</v>
      </c>
      <c r="C7" s="41" t="s">
        <v>42</v>
      </c>
      <c r="D7" s="41" t="s">
        <v>27</v>
      </c>
      <c r="E7" s="41" t="s">
        <v>43</v>
      </c>
      <c r="F7" s="41" t="s">
        <v>44</v>
      </c>
      <c r="G7" s="41" t="s">
        <v>30</v>
      </c>
      <c r="H7" s="41"/>
      <c r="I7" s="41" t="s">
        <v>45</v>
      </c>
      <c r="J7" s="41"/>
      <c r="K7" s="44">
        <f t="shared" si="0"/>
        <v>477.5</v>
      </c>
      <c r="L7" s="43">
        <v>3.5</v>
      </c>
      <c r="M7" s="43">
        <v>1.7</v>
      </c>
      <c r="N7" s="43">
        <v>1.5</v>
      </c>
      <c r="O7" s="43">
        <v>0</v>
      </c>
      <c r="P7" s="43">
        <v>1.5</v>
      </c>
      <c r="Q7" s="43">
        <v>0</v>
      </c>
    </row>
    <row r="8" spans="2:17">
      <c r="B8" s="40">
        <v>9</v>
      </c>
      <c r="C8" s="41" t="s">
        <v>46</v>
      </c>
      <c r="D8" s="41" t="s">
        <v>47</v>
      </c>
      <c r="E8" s="41" t="s">
        <v>85</v>
      </c>
      <c r="F8" s="41" t="s">
        <v>48</v>
      </c>
      <c r="G8" s="41" t="s">
        <v>89</v>
      </c>
      <c r="H8" s="41"/>
      <c r="I8" s="41" t="s">
        <v>49</v>
      </c>
      <c r="J8" s="41"/>
      <c r="K8" s="44">
        <f t="shared" si="0"/>
        <v>495</v>
      </c>
      <c r="L8" s="43">
        <v>3.8</v>
      </c>
      <c r="M8" s="43">
        <v>1.7</v>
      </c>
      <c r="N8" s="43">
        <v>1</v>
      </c>
      <c r="O8" s="43">
        <v>0</v>
      </c>
      <c r="P8" s="43">
        <v>1.7</v>
      </c>
      <c r="Q8" s="43">
        <v>0</v>
      </c>
    </row>
    <row r="9" spans="2:17">
      <c r="B9" s="40">
        <v>12</v>
      </c>
      <c r="C9" s="41" t="s">
        <v>26</v>
      </c>
      <c r="D9" s="41" t="s">
        <v>27</v>
      </c>
      <c r="E9" s="41" t="s">
        <v>50</v>
      </c>
      <c r="F9" s="41" t="s">
        <v>51</v>
      </c>
      <c r="G9" s="41" t="s">
        <v>30</v>
      </c>
      <c r="H9" s="41"/>
      <c r="I9" s="41" t="s">
        <v>52</v>
      </c>
      <c r="J9" s="41" t="s">
        <v>32</v>
      </c>
      <c r="K9" s="44">
        <f t="shared" si="0"/>
        <v>548</v>
      </c>
      <c r="L9" s="43">
        <v>3.8</v>
      </c>
      <c r="M9" s="43">
        <v>1.6</v>
      </c>
      <c r="N9" s="43">
        <v>1.2</v>
      </c>
      <c r="O9" s="43">
        <v>1</v>
      </c>
      <c r="P9" s="43">
        <v>1.6</v>
      </c>
      <c r="Q9" s="43">
        <v>0</v>
      </c>
    </row>
    <row r="10" spans="2:17">
      <c r="B10" s="40">
        <v>13</v>
      </c>
      <c r="C10" s="41" t="s">
        <v>33</v>
      </c>
      <c r="D10" s="41" t="s">
        <v>27</v>
      </c>
      <c r="E10" s="41" t="s">
        <v>53</v>
      </c>
      <c r="F10" s="41" t="s">
        <v>54</v>
      </c>
      <c r="G10" s="41" t="s">
        <v>30</v>
      </c>
      <c r="H10" s="41"/>
      <c r="I10" s="41" t="s">
        <v>55</v>
      </c>
      <c r="J10" s="41"/>
      <c r="K10" s="44">
        <f t="shared" si="0"/>
        <v>501.5</v>
      </c>
      <c r="L10" s="43">
        <v>3.6</v>
      </c>
      <c r="M10" s="43">
        <v>1.5</v>
      </c>
      <c r="N10" s="43">
        <v>1.4</v>
      </c>
      <c r="O10" s="43">
        <v>0</v>
      </c>
      <c r="P10" s="43">
        <v>2</v>
      </c>
      <c r="Q10" s="43">
        <v>0.1</v>
      </c>
    </row>
    <row r="11" spans="2:17">
      <c r="B11" s="40">
        <v>14</v>
      </c>
      <c r="C11" s="41" t="s">
        <v>37</v>
      </c>
      <c r="D11" s="41" t="s">
        <v>38</v>
      </c>
      <c r="E11" s="41" t="s">
        <v>56</v>
      </c>
      <c r="F11" s="41" t="s">
        <v>57</v>
      </c>
      <c r="G11" s="41" t="s">
        <v>58</v>
      </c>
      <c r="H11" s="41"/>
      <c r="I11" s="41" t="s">
        <v>59</v>
      </c>
      <c r="J11" s="41" t="s">
        <v>32</v>
      </c>
      <c r="K11" s="44">
        <f t="shared" si="0"/>
        <v>541</v>
      </c>
      <c r="L11" s="43">
        <v>3.6</v>
      </c>
      <c r="M11" s="43">
        <v>1.7</v>
      </c>
      <c r="N11" s="43">
        <v>1</v>
      </c>
      <c r="O11" s="43">
        <v>1</v>
      </c>
      <c r="P11" s="43">
        <v>1.7</v>
      </c>
      <c r="Q11" s="43">
        <v>0</v>
      </c>
    </row>
    <row r="12" spans="2:17">
      <c r="B12" s="40">
        <v>15</v>
      </c>
      <c r="C12" s="41" t="s">
        <v>42</v>
      </c>
      <c r="D12" s="41" t="s">
        <v>27</v>
      </c>
      <c r="E12" s="41" t="s">
        <v>60</v>
      </c>
      <c r="F12" s="41" t="s">
        <v>61</v>
      </c>
      <c r="G12" s="41" t="s">
        <v>30</v>
      </c>
      <c r="H12" s="41"/>
      <c r="I12" s="41" t="s">
        <v>62</v>
      </c>
      <c r="J12" s="41"/>
      <c r="K12" s="44">
        <f t="shared" si="0"/>
        <v>470</v>
      </c>
      <c r="L12" s="43">
        <v>3.5</v>
      </c>
      <c r="M12" s="43">
        <v>1.6</v>
      </c>
      <c r="N12" s="43">
        <v>1.5</v>
      </c>
      <c r="O12" s="43">
        <v>0</v>
      </c>
      <c r="P12" s="43">
        <v>1.5</v>
      </c>
      <c r="Q12" s="43">
        <v>0</v>
      </c>
    </row>
    <row r="13" spans="2:17">
      <c r="B13" s="40">
        <v>16</v>
      </c>
      <c r="C13" s="41" t="s">
        <v>46</v>
      </c>
      <c r="D13" s="41" t="s">
        <v>47</v>
      </c>
      <c r="E13" s="41" t="s">
        <v>86</v>
      </c>
      <c r="F13" s="45" t="s">
        <v>83</v>
      </c>
      <c r="G13" s="41" t="s">
        <v>87</v>
      </c>
      <c r="H13" s="41"/>
      <c r="I13" s="41" t="s">
        <v>63</v>
      </c>
      <c r="J13" s="41"/>
      <c r="K13" s="44">
        <f t="shared" si="0"/>
        <v>498</v>
      </c>
      <c r="L13" s="43">
        <v>3.8</v>
      </c>
      <c r="M13" s="43">
        <v>1.8</v>
      </c>
      <c r="N13" s="43">
        <v>1</v>
      </c>
      <c r="O13" s="43">
        <v>0</v>
      </c>
      <c r="P13" s="43">
        <v>1.6</v>
      </c>
      <c r="Q13" s="43">
        <v>0</v>
      </c>
    </row>
    <row r="14" spans="2:17">
      <c r="B14" s="40">
        <v>19</v>
      </c>
      <c r="C14" s="41" t="s">
        <v>26</v>
      </c>
      <c r="D14" s="41" t="s">
        <v>27</v>
      </c>
      <c r="E14" s="41" t="s">
        <v>64</v>
      </c>
      <c r="F14" s="41" t="s">
        <v>65</v>
      </c>
      <c r="G14" s="41" t="s">
        <v>30</v>
      </c>
      <c r="H14" s="41"/>
      <c r="I14" s="41" t="s">
        <v>66</v>
      </c>
      <c r="J14" s="41" t="s">
        <v>32</v>
      </c>
      <c r="K14" s="44">
        <f t="shared" si="0"/>
        <v>551.5</v>
      </c>
      <c r="L14" s="43">
        <v>3.6</v>
      </c>
      <c r="M14" s="43">
        <v>1.7</v>
      </c>
      <c r="N14" s="43">
        <v>1.6</v>
      </c>
      <c r="O14" s="43">
        <v>1</v>
      </c>
      <c r="P14" s="43">
        <v>1.6</v>
      </c>
      <c r="Q14" s="43">
        <v>0</v>
      </c>
    </row>
    <row r="15" spans="2:17">
      <c r="B15" s="40">
        <v>20</v>
      </c>
      <c r="C15" s="41" t="s">
        <v>33</v>
      </c>
      <c r="D15" s="41" t="s">
        <v>27</v>
      </c>
      <c r="E15" s="41" t="s">
        <v>67</v>
      </c>
      <c r="F15" s="41" t="s">
        <v>68</v>
      </c>
      <c r="G15" s="41" t="s">
        <v>30</v>
      </c>
      <c r="H15" s="41"/>
      <c r="I15" s="41" t="s">
        <v>69</v>
      </c>
      <c r="J15" s="41"/>
      <c r="K15" s="44">
        <f t="shared" si="0"/>
        <v>481.5</v>
      </c>
      <c r="L15" s="43">
        <v>3.5</v>
      </c>
      <c r="M15" s="43">
        <v>1.7</v>
      </c>
      <c r="N15" s="43">
        <v>1.3</v>
      </c>
      <c r="O15" s="43">
        <v>0</v>
      </c>
      <c r="P15" s="43">
        <v>1.7</v>
      </c>
      <c r="Q15" s="43">
        <v>0</v>
      </c>
    </row>
    <row r="16" spans="2:17">
      <c r="B16" s="40">
        <v>21</v>
      </c>
      <c r="C16" s="41" t="s">
        <v>37</v>
      </c>
      <c r="D16" s="41" t="s">
        <v>38</v>
      </c>
      <c r="E16" s="41" t="s">
        <v>70</v>
      </c>
      <c r="F16" s="41" t="s">
        <v>71</v>
      </c>
      <c r="G16" s="41" t="s">
        <v>30</v>
      </c>
      <c r="H16" s="41"/>
      <c r="I16" s="41" t="s">
        <v>72</v>
      </c>
      <c r="J16" s="41" t="s">
        <v>32</v>
      </c>
      <c r="K16" s="44">
        <f t="shared" si="0"/>
        <v>562</v>
      </c>
      <c r="L16" s="43">
        <v>3.6</v>
      </c>
      <c r="M16" s="43">
        <v>1.8</v>
      </c>
      <c r="N16" s="43">
        <v>1</v>
      </c>
      <c r="O16" s="43">
        <v>1</v>
      </c>
      <c r="P16" s="43">
        <v>2</v>
      </c>
      <c r="Q16" s="43">
        <v>0</v>
      </c>
    </row>
    <row r="17" spans="2:17">
      <c r="B17" s="40">
        <v>22</v>
      </c>
      <c r="C17" s="41" t="s">
        <v>42</v>
      </c>
      <c r="D17" s="41" t="s">
        <v>27</v>
      </c>
      <c r="E17" s="41" t="s">
        <v>73</v>
      </c>
      <c r="F17" s="41" t="s">
        <v>74</v>
      </c>
      <c r="G17" s="41" t="s">
        <v>30</v>
      </c>
      <c r="H17" s="41"/>
      <c r="I17" s="41" t="s">
        <v>75</v>
      </c>
      <c r="J17" s="41"/>
      <c r="K17" s="44">
        <f t="shared" si="0"/>
        <v>472</v>
      </c>
      <c r="L17" s="43">
        <v>3.6</v>
      </c>
      <c r="M17" s="43">
        <v>1.6</v>
      </c>
      <c r="N17" s="43">
        <v>1.3</v>
      </c>
      <c r="O17" s="43">
        <v>0</v>
      </c>
      <c r="P17" s="43">
        <v>1.5</v>
      </c>
      <c r="Q17" s="43">
        <v>0</v>
      </c>
    </row>
    <row r="18" spans="2:17">
      <c r="B18" s="40">
        <v>23</v>
      </c>
      <c r="C18" s="41" t="s">
        <v>46</v>
      </c>
      <c r="D18" s="41" t="s">
        <v>47</v>
      </c>
      <c r="E18" s="41" t="s">
        <v>88</v>
      </c>
      <c r="F18" s="41" t="s">
        <v>76</v>
      </c>
      <c r="G18" s="41" t="s">
        <v>90</v>
      </c>
      <c r="H18" s="41"/>
      <c r="I18" s="41" t="s">
        <v>84</v>
      </c>
      <c r="J18" s="41"/>
      <c r="K18" s="44">
        <f t="shared" si="0"/>
        <v>495.5</v>
      </c>
      <c r="L18" s="43">
        <v>3.8</v>
      </c>
      <c r="M18" s="43">
        <v>1.7</v>
      </c>
      <c r="N18" s="43">
        <v>1.2</v>
      </c>
      <c r="O18" s="43">
        <v>0</v>
      </c>
      <c r="P18" s="43">
        <v>1.6</v>
      </c>
      <c r="Q18" s="43">
        <v>0</v>
      </c>
    </row>
    <row r="19" spans="2:17">
      <c r="B19" s="40">
        <v>26</v>
      </c>
      <c r="C19" s="41" t="s">
        <v>26</v>
      </c>
      <c r="D19" s="41" t="s">
        <v>27</v>
      </c>
      <c r="E19" s="41" t="s">
        <v>77</v>
      </c>
      <c r="F19" s="41" t="s">
        <v>78</v>
      </c>
      <c r="G19" s="41" t="s">
        <v>30</v>
      </c>
      <c r="H19" s="41"/>
      <c r="I19" s="41" t="s">
        <v>79</v>
      </c>
      <c r="J19" s="41" t="s">
        <v>32</v>
      </c>
      <c r="K19" s="44">
        <f t="shared" si="0"/>
        <v>556.5</v>
      </c>
      <c r="L19" s="43">
        <v>3.6</v>
      </c>
      <c r="M19" s="43">
        <v>1.6</v>
      </c>
      <c r="N19" s="43">
        <v>1.8</v>
      </c>
      <c r="O19" s="43">
        <v>1</v>
      </c>
      <c r="P19" s="43">
        <v>1.5</v>
      </c>
      <c r="Q19" s="43">
        <v>0.1</v>
      </c>
    </row>
    <row r="20" spans="2:17">
      <c r="B20" s="40">
        <v>27</v>
      </c>
      <c r="C20" s="41" t="s">
        <v>33</v>
      </c>
      <c r="D20" s="41" t="s">
        <v>27</v>
      </c>
      <c r="E20" s="41" t="s">
        <v>80</v>
      </c>
      <c r="F20" s="41" t="s">
        <v>81</v>
      </c>
      <c r="G20" s="41" t="s">
        <v>30</v>
      </c>
      <c r="H20" s="41"/>
      <c r="I20" s="41" t="s">
        <v>82</v>
      </c>
      <c r="J20" s="41"/>
      <c r="K20" s="44">
        <f t="shared" si="0"/>
        <v>468</v>
      </c>
      <c r="L20" s="43">
        <v>3.5</v>
      </c>
      <c r="M20" s="43">
        <v>1.6</v>
      </c>
      <c r="N20" s="43">
        <v>1.6</v>
      </c>
      <c r="O20" s="43">
        <v>0</v>
      </c>
      <c r="P20" s="43">
        <v>1.4</v>
      </c>
      <c r="Q20" s="43">
        <v>0</v>
      </c>
    </row>
  </sheetData>
  <mergeCells count="2">
    <mergeCell ref="E3:H3"/>
    <mergeCell ref="B2:Q2"/>
  </mergeCells>
  <phoneticPr fontId="2" type="noConversion"/>
  <pageMargins left="0.17" right="0.17" top="0.32" bottom="1" header="0.23" footer="0.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4"/>
  <sheetViews>
    <sheetView tabSelected="1" zoomScale="60" zoomScaleNormal="75" workbookViewId="0">
      <selection activeCell="S13" sqref="S13"/>
    </sheetView>
  </sheetViews>
  <sheetFormatPr defaultRowHeight="15.75"/>
  <cols>
    <col min="1" max="1" width="0.875" style="6" customWidth="1"/>
    <col min="2" max="2" width="4.375" style="5" customWidth="1"/>
    <col min="3" max="3" width="4.5" style="5" customWidth="1"/>
    <col min="4" max="7" width="10.625" style="5" customWidth="1"/>
    <col min="8" max="8" width="10.625" style="5" hidden="1" customWidth="1"/>
    <col min="9" max="9" width="15.375" style="5" customWidth="1"/>
    <col min="10" max="10" width="6" style="5" bestFit="1" customWidth="1"/>
    <col min="11" max="11" width="7" style="6" bestFit="1" customWidth="1"/>
    <col min="12" max="13" width="6.625" style="6" customWidth="1"/>
    <col min="14" max="17" width="5.125" style="6" customWidth="1"/>
    <col min="18" max="16384" width="9" style="6"/>
  </cols>
  <sheetData>
    <row r="1" spans="2:17" ht="10.5" customHeight="1"/>
    <row r="2" spans="2:17" ht="33" customHeight="1" thickBot="1">
      <c r="B2" s="54" t="str">
        <f>TRIM(月菜單!B2)</f>
        <v>三民國小附設幼兒園 104年01月份菜單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44.1" customHeight="1" thickBot="1">
      <c r="B3" s="15" t="s">
        <v>11</v>
      </c>
      <c r="C3" s="16" t="s">
        <v>12</v>
      </c>
      <c r="D3" s="17" t="s">
        <v>13</v>
      </c>
      <c r="E3" s="55" t="s">
        <v>14</v>
      </c>
      <c r="F3" s="55"/>
      <c r="G3" s="55"/>
      <c r="H3" s="55"/>
      <c r="I3" s="17" t="s">
        <v>15</v>
      </c>
      <c r="J3" s="17" t="s">
        <v>16</v>
      </c>
      <c r="K3" s="18" t="str">
        <f>TRIM(月菜單!K3)</f>
        <v>總熱量
(大卡)</v>
      </c>
      <c r="L3" s="18" t="str">
        <f>TRIM(月菜單!L3)</f>
        <v>全穀根莖類
(份)</v>
      </c>
      <c r="M3" s="18" t="str">
        <f>TRIM(月菜單!M3)</f>
        <v>豆魚肉蛋類
(份)</v>
      </c>
      <c r="N3" s="18" t="str">
        <f>TRIM(月菜單!N3)</f>
        <v>蔬菜類
(份)</v>
      </c>
      <c r="O3" s="18" t="str">
        <f>TRIM(月菜單!O3)</f>
        <v>水果類
(份)</v>
      </c>
      <c r="P3" s="18" t="str">
        <f>TRIM(月菜單!P3)</f>
        <v>油脂類
(份)</v>
      </c>
      <c r="Q3" s="19" t="str">
        <f>TRIM(月菜單!Q3)</f>
        <v>奶類
(份)</v>
      </c>
    </row>
    <row r="4" spans="2:17" s="20" customFormat="1" ht="35.1" customHeight="1">
      <c r="B4" s="26" t="str">
        <f>TRIM(月菜單!B4)</f>
        <v>5</v>
      </c>
      <c r="C4" s="27" t="str">
        <f>TRIM(月菜單!C4)</f>
        <v>一</v>
      </c>
      <c r="D4" s="27" t="str">
        <f>TRIM(月菜單!D4)</f>
        <v>白米飯</v>
      </c>
      <c r="E4" s="27" t="str">
        <f>TRIM(月菜單!E4)</f>
        <v>甜辣雞丁</v>
      </c>
      <c r="F4" s="27" t="str">
        <f>TRIM(月菜單!F4)</f>
        <v>醬燒馬鈴薯</v>
      </c>
      <c r="G4" s="27" t="str">
        <f>TRIM(月菜單!G4)</f>
        <v>青菜</v>
      </c>
      <c r="H4" s="27" t="str">
        <f>TRIM(月菜單!H4)</f>
        <v/>
      </c>
      <c r="I4" s="27" t="str">
        <f>TRIM(月菜單!I4)</f>
        <v>冬瓜薑絲湯</v>
      </c>
      <c r="J4" s="27" t="str">
        <f>TRIM(月菜單!J4)</f>
        <v>水果</v>
      </c>
      <c r="K4" s="27" t="str">
        <f>TRIM(月菜單!K4)</f>
        <v>546</v>
      </c>
      <c r="L4" s="27" t="str">
        <f>TRIM(月菜單!L4)</f>
        <v>3.8</v>
      </c>
      <c r="M4" s="27" t="str">
        <f>TRIM(月菜單!M4)</f>
        <v>1.6</v>
      </c>
      <c r="N4" s="27" t="str">
        <f>TRIM(月菜單!N4)</f>
        <v>1.3</v>
      </c>
      <c r="O4" s="27" t="str">
        <f>TRIM(月菜單!O4)</f>
        <v>1</v>
      </c>
      <c r="P4" s="27" t="str">
        <f>TRIM(月菜單!P4)</f>
        <v>1.5</v>
      </c>
      <c r="Q4" s="28" t="str">
        <f>TRIM(月菜單!Q4)</f>
        <v>0</v>
      </c>
    </row>
    <row r="5" spans="2:17" s="20" customFormat="1" ht="35.1" customHeight="1">
      <c r="B5" s="29" t="str">
        <f>TRIM(月菜單!B5)</f>
        <v>6</v>
      </c>
      <c r="C5" s="30" t="str">
        <f>TRIM(月菜單!C5)</f>
        <v>二</v>
      </c>
      <c r="D5" s="30" t="str">
        <f>TRIM(月菜單!D5)</f>
        <v>白米飯</v>
      </c>
      <c r="E5" s="30" t="str">
        <f>TRIM(月菜單!E5)</f>
        <v>義式燉肉</v>
      </c>
      <c r="F5" s="30" t="str">
        <f>TRIM(月菜單!F5)</f>
        <v>壽喜燒</v>
      </c>
      <c r="G5" s="30" t="str">
        <f>TRIM(月菜單!G5)</f>
        <v>青菜</v>
      </c>
      <c r="H5" s="30" t="str">
        <f>TRIM(月菜單!H5)</f>
        <v/>
      </c>
      <c r="I5" s="30" t="str">
        <f>TRIM(月菜單!I5)</f>
        <v>鮮菇筍片湯</v>
      </c>
      <c r="J5" s="30" t="str">
        <f>TRIM(月菜單!J5)</f>
        <v/>
      </c>
      <c r="K5" s="30" t="str">
        <f>TRIM(月菜單!K5)</f>
        <v>484.5</v>
      </c>
      <c r="L5" s="30" t="str">
        <f>TRIM(月菜單!L5)</f>
        <v>3.5</v>
      </c>
      <c r="M5" s="30" t="str">
        <f>TRIM(月菜單!M5)</f>
        <v>1.6</v>
      </c>
      <c r="N5" s="30" t="str">
        <f>TRIM(月菜單!N5)</f>
        <v>1.9</v>
      </c>
      <c r="O5" s="30" t="str">
        <f>TRIM(月菜單!O5)</f>
        <v>0</v>
      </c>
      <c r="P5" s="30" t="str">
        <f>TRIM(月菜單!P5)</f>
        <v>1.6</v>
      </c>
      <c r="Q5" s="31" t="str">
        <f>TRIM(月菜單!Q5)</f>
        <v>0</v>
      </c>
    </row>
    <row r="6" spans="2:17" s="20" customFormat="1" ht="35.1" customHeight="1">
      <c r="B6" s="29" t="str">
        <f>TRIM(月菜單!B6)</f>
        <v>7</v>
      </c>
      <c r="C6" s="30" t="str">
        <f>TRIM(月菜單!C6)</f>
        <v>三</v>
      </c>
      <c r="D6" s="30" t="str">
        <f>TRIM(月菜單!D6)</f>
        <v>特餐</v>
      </c>
      <c r="E6" s="30" t="str">
        <f>TRIM(月菜單!E6)</f>
        <v>泡菜炒麵</v>
      </c>
      <c r="F6" s="30" t="str">
        <f>TRIM(月菜單!F6)</f>
        <v>紅槽魚酥</v>
      </c>
      <c r="G6" s="30" t="str">
        <f>TRIM(月菜單!G6)</f>
        <v>青菜</v>
      </c>
      <c r="H6" s="30" t="str">
        <f>TRIM(月菜單!H6)</f>
        <v/>
      </c>
      <c r="I6" s="30" t="str">
        <f>TRIM(月菜單!I6)</f>
        <v>蘿蔔甜玉米湯</v>
      </c>
      <c r="J6" s="30" t="str">
        <f>TRIM(月菜單!J6)</f>
        <v>水果</v>
      </c>
      <c r="K6" s="30" t="str">
        <f>TRIM(月菜單!K6)</f>
        <v>546.5</v>
      </c>
      <c r="L6" s="30" t="str">
        <f>TRIM(月菜單!L6)</f>
        <v>3.2</v>
      </c>
      <c r="M6" s="30" t="str">
        <f>TRIM(月菜單!M6)</f>
        <v>1.8</v>
      </c>
      <c r="N6" s="30" t="str">
        <f>TRIM(月菜單!N6)</f>
        <v>1.5</v>
      </c>
      <c r="O6" s="30" t="str">
        <f>TRIM(月菜單!O6)</f>
        <v>1</v>
      </c>
      <c r="P6" s="30" t="str">
        <f>TRIM(月菜單!P6)</f>
        <v>2</v>
      </c>
      <c r="Q6" s="31" t="str">
        <f>TRIM(月菜單!Q6)</f>
        <v>0</v>
      </c>
    </row>
    <row r="7" spans="2:17" s="20" customFormat="1" ht="35.1" customHeight="1">
      <c r="B7" s="29" t="str">
        <f>TRIM(月菜單!B7)</f>
        <v>8</v>
      </c>
      <c r="C7" s="30" t="str">
        <f>TRIM(月菜單!C7)</f>
        <v>四</v>
      </c>
      <c r="D7" s="30" t="str">
        <f>TRIM(月菜單!D7)</f>
        <v>白米飯</v>
      </c>
      <c r="E7" s="30" t="str">
        <f>TRIM(月菜單!E7)</f>
        <v>貴妃雞翅</v>
      </c>
      <c r="F7" s="30" t="str">
        <f>TRIM(月菜單!F7)</f>
        <v>黃瓜鴿蛋</v>
      </c>
      <c r="G7" s="30" t="str">
        <f>TRIM(月菜單!G7)</f>
        <v>青菜</v>
      </c>
      <c r="H7" s="30" t="str">
        <f>TRIM(月菜單!H7)</f>
        <v/>
      </c>
      <c r="I7" s="30" t="str">
        <f>TRIM(月菜單!I7)</f>
        <v>黃豆芽豆腐湯</v>
      </c>
      <c r="J7" s="30" t="str">
        <f>TRIM(月菜單!J7)</f>
        <v/>
      </c>
      <c r="K7" s="30" t="str">
        <f>TRIM(月菜單!K7)</f>
        <v>477.5</v>
      </c>
      <c r="L7" s="30" t="str">
        <f>TRIM(月菜單!L7)</f>
        <v>3.5</v>
      </c>
      <c r="M7" s="30" t="str">
        <f>TRIM(月菜單!M7)</f>
        <v>1.7</v>
      </c>
      <c r="N7" s="30" t="str">
        <f>TRIM(月菜單!N7)</f>
        <v>1.5</v>
      </c>
      <c r="O7" s="30" t="str">
        <f>TRIM(月菜單!O7)</f>
        <v>0</v>
      </c>
      <c r="P7" s="30" t="str">
        <f>TRIM(月菜單!P7)</f>
        <v>1.5</v>
      </c>
      <c r="Q7" s="31" t="str">
        <f>TRIM(月菜單!Q7)</f>
        <v>0</v>
      </c>
    </row>
    <row r="8" spans="2:17" s="20" customFormat="1" ht="35.1" customHeight="1" thickBot="1">
      <c r="B8" s="46" t="str">
        <f>TRIM(月菜單!B8)</f>
        <v>9</v>
      </c>
      <c r="C8" s="47" t="str">
        <f>TRIM(月菜單!C8)</f>
        <v>五</v>
      </c>
      <c r="D8" s="47" t="str">
        <f>TRIM(月菜單!D8)</f>
        <v>糙米飯</v>
      </c>
      <c r="E8" s="47" t="str">
        <f>TRIM(月菜單!E8)</f>
        <v>瓜仔素肉醬</v>
      </c>
      <c r="F8" s="47" t="str">
        <f>TRIM(月菜單!F8)</f>
        <v>蔥香鮮菇炒蛋</v>
      </c>
      <c r="G8" s="47" t="str">
        <f>TRIM(月菜單!G8)</f>
        <v>黑胡椒毛豆莢</v>
      </c>
      <c r="H8" s="47" t="str">
        <f>TRIM(月菜單!H8)</f>
        <v/>
      </c>
      <c r="I8" s="47" t="str">
        <f>TRIM(月菜單!I8)</f>
        <v>紫米紅豆湯</v>
      </c>
      <c r="J8" s="47" t="str">
        <f>TRIM(月菜單!J8)</f>
        <v/>
      </c>
      <c r="K8" s="47" t="str">
        <f>TRIM(月菜單!K8)</f>
        <v>495</v>
      </c>
      <c r="L8" s="47" t="str">
        <f>TRIM(月菜單!L8)</f>
        <v>3.8</v>
      </c>
      <c r="M8" s="47" t="str">
        <f>TRIM(月菜單!M8)</f>
        <v>1.7</v>
      </c>
      <c r="N8" s="47" t="str">
        <f>TRIM(月菜單!N8)</f>
        <v>1</v>
      </c>
      <c r="O8" s="47" t="str">
        <f>TRIM(月菜單!O8)</f>
        <v>0</v>
      </c>
      <c r="P8" s="47" t="str">
        <f>TRIM(月菜單!P8)</f>
        <v>1.7</v>
      </c>
      <c r="Q8" s="48" t="str">
        <f>TRIM(月菜單!Q8)</f>
        <v>0</v>
      </c>
    </row>
    <row r="9" spans="2:17" s="20" customFormat="1" ht="35.1" customHeight="1">
      <c r="B9" s="26" t="str">
        <f>TRIM(月菜單!B9)</f>
        <v>12</v>
      </c>
      <c r="C9" s="27" t="str">
        <f>TRIM(月菜單!C9)</f>
        <v>一</v>
      </c>
      <c r="D9" s="27" t="str">
        <f>TRIM(月菜單!D9)</f>
        <v>白米飯</v>
      </c>
      <c r="E9" s="27" t="str">
        <f>TRIM(月菜單!E9)</f>
        <v>紅燒焢肉</v>
      </c>
      <c r="F9" s="27" t="str">
        <f>TRIM(月菜單!F9)</f>
        <v>肉燥寬粉</v>
      </c>
      <c r="G9" s="27" t="str">
        <f>TRIM(月菜單!G9)</f>
        <v>青菜</v>
      </c>
      <c r="H9" s="27" t="str">
        <f>TRIM(月菜單!H9)</f>
        <v/>
      </c>
      <c r="I9" s="27" t="str">
        <f>TRIM(月菜單!I9)</f>
        <v>紫菜蛋花湯</v>
      </c>
      <c r="J9" s="27" t="str">
        <f>TRIM(月菜單!J9)</f>
        <v>水果</v>
      </c>
      <c r="K9" s="27" t="str">
        <f>TRIM(月菜單!K9)</f>
        <v>548</v>
      </c>
      <c r="L9" s="27" t="str">
        <f>TRIM(月菜單!L9)</f>
        <v>3.8</v>
      </c>
      <c r="M9" s="27" t="str">
        <f>TRIM(月菜單!M9)</f>
        <v>1.6</v>
      </c>
      <c r="N9" s="27" t="str">
        <f>TRIM(月菜單!N9)</f>
        <v>1.2</v>
      </c>
      <c r="O9" s="27" t="str">
        <f>TRIM(月菜單!O9)</f>
        <v>1</v>
      </c>
      <c r="P9" s="27" t="str">
        <f>TRIM(月菜單!P9)</f>
        <v>1.6</v>
      </c>
      <c r="Q9" s="28" t="str">
        <f>TRIM(月菜單!Q9)</f>
        <v>0</v>
      </c>
    </row>
    <row r="10" spans="2:17" s="20" customFormat="1" ht="35.1" customHeight="1">
      <c r="B10" s="29" t="str">
        <f>TRIM(月菜單!B10)</f>
        <v>13</v>
      </c>
      <c r="C10" s="30" t="str">
        <f>TRIM(月菜單!C10)</f>
        <v>二</v>
      </c>
      <c r="D10" s="30" t="str">
        <f>TRIM(月菜單!D10)</f>
        <v>白米飯</v>
      </c>
      <c r="E10" s="30" t="str">
        <f>TRIM(月菜單!E10)</f>
        <v>卡啦雞腿排</v>
      </c>
      <c r="F10" s="30" t="str">
        <f>TRIM(月菜單!F10)</f>
        <v>鮮菇三絲</v>
      </c>
      <c r="G10" s="30" t="str">
        <f>TRIM(月菜單!G10)</f>
        <v>青菜</v>
      </c>
      <c r="H10" s="30" t="str">
        <f>TRIM(月菜單!H10)</f>
        <v/>
      </c>
      <c r="I10" s="30" t="str">
        <f>TRIM(月菜單!I10)</f>
        <v>馬鈴薯濃湯</v>
      </c>
      <c r="J10" s="30" t="str">
        <f>TRIM(月菜單!J10)</f>
        <v/>
      </c>
      <c r="K10" s="30" t="str">
        <f>TRIM(月菜單!K10)</f>
        <v>501.5</v>
      </c>
      <c r="L10" s="30" t="str">
        <f>TRIM(月菜單!L10)</f>
        <v>3.6</v>
      </c>
      <c r="M10" s="30" t="str">
        <f>TRIM(月菜單!M10)</f>
        <v>1.5</v>
      </c>
      <c r="N10" s="30" t="str">
        <f>TRIM(月菜單!N10)</f>
        <v>1.4</v>
      </c>
      <c r="O10" s="30" t="str">
        <f>TRIM(月菜單!O10)</f>
        <v>0</v>
      </c>
      <c r="P10" s="30" t="str">
        <f>TRIM(月菜單!P10)</f>
        <v>2</v>
      </c>
      <c r="Q10" s="31" t="str">
        <f>TRIM(月菜單!Q10)</f>
        <v>0.1</v>
      </c>
    </row>
    <row r="11" spans="2:17" s="20" customFormat="1" ht="35.1" customHeight="1">
      <c r="B11" s="29" t="str">
        <f>TRIM(月菜單!B11)</f>
        <v>14</v>
      </c>
      <c r="C11" s="30" t="str">
        <f>TRIM(月菜單!C11)</f>
        <v>三</v>
      </c>
      <c r="D11" s="30" t="str">
        <f>TRIM(月菜單!D11)</f>
        <v>特餐</v>
      </c>
      <c r="E11" s="30" t="str">
        <f>TRIM(月菜單!E11)</f>
        <v>香菇油飯</v>
      </c>
      <c r="F11" s="30" t="str">
        <f>TRIM(月菜單!F11)</f>
        <v>筍香燒雞</v>
      </c>
      <c r="G11" s="30" t="str">
        <f>TRIM(月菜單!G11)</f>
        <v>翡翠銀芽</v>
      </c>
      <c r="H11" s="30" t="str">
        <f>TRIM(月菜單!H11)</f>
        <v/>
      </c>
      <c r="I11" s="30" t="str">
        <f>TRIM(月菜單!I11)</f>
        <v>芹香魚丸湯</v>
      </c>
      <c r="J11" s="30" t="str">
        <f>TRIM(月菜單!J11)</f>
        <v>水果</v>
      </c>
      <c r="K11" s="30" t="str">
        <f>TRIM(月菜單!K11)</f>
        <v>541</v>
      </c>
      <c r="L11" s="30" t="str">
        <f>TRIM(月菜單!L11)</f>
        <v>3.6</v>
      </c>
      <c r="M11" s="30" t="str">
        <f>TRIM(月菜單!M11)</f>
        <v>1.7</v>
      </c>
      <c r="N11" s="30" t="str">
        <f>TRIM(月菜單!N11)</f>
        <v>1</v>
      </c>
      <c r="O11" s="30" t="str">
        <f>TRIM(月菜單!O11)</f>
        <v>1</v>
      </c>
      <c r="P11" s="30" t="str">
        <f>TRIM(月菜單!P11)</f>
        <v>1.7</v>
      </c>
      <c r="Q11" s="31" t="str">
        <f>TRIM(月菜單!Q11)</f>
        <v>0</v>
      </c>
    </row>
    <row r="12" spans="2:17" s="20" customFormat="1" ht="35.1" customHeight="1">
      <c r="B12" s="29" t="str">
        <f>TRIM(月菜單!B12)</f>
        <v>15</v>
      </c>
      <c r="C12" s="30" t="str">
        <f>TRIM(月菜單!C12)</f>
        <v>四</v>
      </c>
      <c r="D12" s="30" t="str">
        <f>TRIM(月菜單!D12)</f>
        <v>白米飯</v>
      </c>
      <c r="E12" s="30" t="str">
        <f>TRIM(月菜單!E12)</f>
        <v>清蒸吻仔魚</v>
      </c>
      <c r="F12" s="30" t="str">
        <f>TRIM(月菜單!F12)</f>
        <v>八寶肉醬</v>
      </c>
      <c r="G12" s="30" t="str">
        <f>TRIM(月菜單!G12)</f>
        <v>青菜</v>
      </c>
      <c r="H12" s="30" t="str">
        <f>TRIM(月菜單!H12)</f>
        <v/>
      </c>
      <c r="I12" s="30" t="str">
        <f>TRIM(月菜單!I12)</f>
        <v>刈菜雞湯</v>
      </c>
      <c r="J12" s="30" t="str">
        <f>TRIM(月菜單!J12)</f>
        <v/>
      </c>
      <c r="K12" s="30" t="str">
        <f>TRIM(月菜單!K12)</f>
        <v>470</v>
      </c>
      <c r="L12" s="30" t="str">
        <f>TRIM(月菜單!L12)</f>
        <v>3.5</v>
      </c>
      <c r="M12" s="30" t="str">
        <f>TRIM(月菜單!M12)</f>
        <v>1.6</v>
      </c>
      <c r="N12" s="30" t="str">
        <f>TRIM(月菜單!N12)</f>
        <v>1.5</v>
      </c>
      <c r="O12" s="30" t="str">
        <f>TRIM(月菜單!O12)</f>
        <v>0</v>
      </c>
      <c r="P12" s="30" t="str">
        <f>TRIM(月菜單!P12)</f>
        <v>1.5</v>
      </c>
      <c r="Q12" s="31" t="str">
        <f>TRIM(月菜單!Q12)</f>
        <v>0</v>
      </c>
    </row>
    <row r="13" spans="2:17" s="20" customFormat="1" ht="35.1" customHeight="1" thickBot="1">
      <c r="B13" s="37" t="str">
        <f>TRIM(月菜單!B13)</f>
        <v>16</v>
      </c>
      <c r="C13" s="38" t="str">
        <f>TRIM(月菜單!C13)</f>
        <v>五</v>
      </c>
      <c r="D13" s="38" t="str">
        <f>TRIM(月菜單!D13)</f>
        <v>糙米飯</v>
      </c>
      <c r="E13" s="38" t="str">
        <f>TRIM(月菜單!E13)</f>
        <v>宮保百頁雞丁</v>
      </c>
      <c r="F13" s="38" t="str">
        <f>TRIM(月菜單!F13)</f>
        <v>三色炒蛋</v>
      </c>
      <c r="G13" s="38" t="str">
        <f>TRIM(月菜單!G13)</f>
        <v>青菜</v>
      </c>
      <c r="H13" s="38" t="str">
        <f>TRIM(月菜單!H13)</f>
        <v/>
      </c>
      <c r="I13" s="38" t="str">
        <f>TRIM(月菜單!I13)</f>
        <v>地瓜芋圓湯</v>
      </c>
      <c r="J13" s="38" t="str">
        <f>TRIM(月菜單!J13)</f>
        <v/>
      </c>
      <c r="K13" s="38" t="str">
        <f>TRIM(月菜單!K13)</f>
        <v>498</v>
      </c>
      <c r="L13" s="38" t="str">
        <f>TRIM(月菜單!L13)</f>
        <v>3.8</v>
      </c>
      <c r="M13" s="38" t="str">
        <f>TRIM(月菜單!M13)</f>
        <v>1.8</v>
      </c>
      <c r="N13" s="38" t="str">
        <f>TRIM(月菜單!N13)</f>
        <v>1</v>
      </c>
      <c r="O13" s="38" t="str">
        <f>TRIM(月菜單!O13)</f>
        <v>0</v>
      </c>
      <c r="P13" s="38" t="str">
        <f>TRIM(月菜單!P13)</f>
        <v>1.6</v>
      </c>
      <c r="Q13" s="39" t="str">
        <f>TRIM(月菜單!Q13)</f>
        <v>0</v>
      </c>
    </row>
    <row r="14" spans="2:17" s="20" customFormat="1" ht="35.1" customHeight="1">
      <c r="B14" s="32" t="str">
        <f>TRIM(月菜單!B14)</f>
        <v>19</v>
      </c>
      <c r="C14" s="33" t="str">
        <f>TRIM(月菜單!C14)</f>
        <v>一</v>
      </c>
      <c r="D14" s="33" t="str">
        <f>TRIM(月菜單!D14)</f>
        <v>白米飯</v>
      </c>
      <c r="E14" s="33" t="str">
        <f>TRIM(月菜單!E14)</f>
        <v>咖哩嫩雞</v>
      </c>
      <c r="F14" s="33" t="str">
        <f>TRIM(月菜單!F14)</f>
        <v>玉菜培根</v>
      </c>
      <c r="G14" s="33" t="str">
        <f>TRIM(月菜單!G14)</f>
        <v>青菜</v>
      </c>
      <c r="H14" s="33" t="str">
        <f>TRIM(月菜單!H14)</f>
        <v/>
      </c>
      <c r="I14" s="33" t="str">
        <f>TRIM(月菜單!I14)</f>
        <v>大頭菜蟳絲湯</v>
      </c>
      <c r="J14" s="33" t="str">
        <f>TRIM(月菜單!J14)</f>
        <v>水果</v>
      </c>
      <c r="K14" s="33" t="str">
        <f>TRIM(月菜單!K14)</f>
        <v>551.5</v>
      </c>
      <c r="L14" s="33" t="str">
        <f>TRIM(月菜單!L14)</f>
        <v>3.6</v>
      </c>
      <c r="M14" s="33" t="str">
        <f>TRIM(月菜單!M14)</f>
        <v>1.7</v>
      </c>
      <c r="N14" s="33" t="str">
        <f>TRIM(月菜單!N14)</f>
        <v>1.6</v>
      </c>
      <c r="O14" s="33" t="str">
        <f>TRIM(月菜單!O14)</f>
        <v>1</v>
      </c>
      <c r="P14" s="33" t="str">
        <f>TRIM(月菜單!P14)</f>
        <v>1.6</v>
      </c>
      <c r="Q14" s="34" t="str">
        <f>TRIM(月菜單!Q14)</f>
        <v>0</v>
      </c>
    </row>
    <row r="15" spans="2:17" s="20" customFormat="1" ht="35.1" customHeight="1">
      <c r="B15" s="29" t="str">
        <f>TRIM(月菜單!B15)</f>
        <v>20</v>
      </c>
      <c r="C15" s="30" t="str">
        <f>TRIM(月菜單!C15)</f>
        <v>二</v>
      </c>
      <c r="D15" s="30" t="str">
        <f>TRIM(月菜單!D15)</f>
        <v>白米飯</v>
      </c>
      <c r="E15" s="30" t="str">
        <f>TRIM(月菜單!E15)</f>
        <v>紅燒豬排</v>
      </c>
      <c r="F15" s="30" t="str">
        <f>TRIM(月菜單!F15)</f>
        <v>麻婆豆腐</v>
      </c>
      <c r="G15" s="30" t="str">
        <f>TRIM(月菜單!G15)</f>
        <v>青菜</v>
      </c>
      <c r="H15" s="30" t="str">
        <f>TRIM(月菜單!H15)</f>
        <v/>
      </c>
      <c r="I15" s="30" t="str">
        <f>TRIM(月菜單!I15)</f>
        <v>義式蔬菜湯</v>
      </c>
      <c r="J15" s="30" t="str">
        <f>TRIM(月菜單!J15)</f>
        <v/>
      </c>
      <c r="K15" s="30" t="str">
        <f>TRIM(月菜單!K15)</f>
        <v>481.5</v>
      </c>
      <c r="L15" s="30" t="str">
        <f>TRIM(月菜單!L15)</f>
        <v>3.5</v>
      </c>
      <c r="M15" s="30" t="str">
        <f>TRIM(月菜單!M15)</f>
        <v>1.7</v>
      </c>
      <c r="N15" s="30" t="str">
        <f>TRIM(月菜單!N15)</f>
        <v>1.3</v>
      </c>
      <c r="O15" s="30" t="str">
        <f>TRIM(月菜單!O15)</f>
        <v>0</v>
      </c>
      <c r="P15" s="30" t="str">
        <f>TRIM(月菜單!P15)</f>
        <v>1.7</v>
      </c>
      <c r="Q15" s="31" t="str">
        <f>TRIM(月菜單!Q15)</f>
        <v>0</v>
      </c>
    </row>
    <row r="16" spans="2:17" s="20" customFormat="1" ht="35.1" customHeight="1">
      <c r="B16" s="29" t="str">
        <f>TRIM(月菜單!B16)</f>
        <v>21</v>
      </c>
      <c r="C16" s="30" t="str">
        <f>TRIM(月菜單!C16)</f>
        <v>三</v>
      </c>
      <c r="D16" s="30" t="str">
        <f>TRIM(月菜單!D16)</f>
        <v>特餐</v>
      </c>
      <c r="E16" s="30" t="str">
        <f>TRIM(月菜單!E16)</f>
        <v>肉粳飯</v>
      </c>
      <c r="F16" s="30" t="str">
        <f>TRIM(月菜單!F16)</f>
        <v>麥克雞塊*2</v>
      </c>
      <c r="G16" s="30" t="str">
        <f>TRIM(月菜單!G16)</f>
        <v>青菜</v>
      </c>
      <c r="H16" s="30" t="str">
        <f>TRIM(月菜單!H16)</f>
        <v/>
      </c>
      <c r="I16" s="30" t="str">
        <f>TRIM(月菜單!I16)</f>
        <v>銀絲卷</v>
      </c>
      <c r="J16" s="30" t="str">
        <f>TRIM(月菜單!J16)</f>
        <v>水果</v>
      </c>
      <c r="K16" s="30" t="str">
        <f>TRIM(月菜單!K16)</f>
        <v>562</v>
      </c>
      <c r="L16" s="30" t="str">
        <f>TRIM(月菜單!L16)</f>
        <v>3.6</v>
      </c>
      <c r="M16" s="30" t="str">
        <f>TRIM(月菜單!M16)</f>
        <v>1.8</v>
      </c>
      <c r="N16" s="30" t="str">
        <f>TRIM(月菜單!N16)</f>
        <v>1</v>
      </c>
      <c r="O16" s="30" t="str">
        <f>TRIM(月菜單!O16)</f>
        <v>1</v>
      </c>
      <c r="P16" s="30" t="str">
        <f>TRIM(月菜單!P16)</f>
        <v>2</v>
      </c>
      <c r="Q16" s="31" t="str">
        <f>TRIM(月菜單!Q16)</f>
        <v>0</v>
      </c>
    </row>
    <row r="17" spans="2:19" s="20" customFormat="1" ht="35.1" customHeight="1">
      <c r="B17" s="29" t="str">
        <f>TRIM(月菜單!B17)</f>
        <v>22</v>
      </c>
      <c r="C17" s="30" t="str">
        <f>TRIM(月菜單!C17)</f>
        <v>四</v>
      </c>
      <c r="D17" s="30" t="str">
        <f>TRIM(月菜單!D17)</f>
        <v>白米飯</v>
      </c>
      <c r="E17" s="30" t="str">
        <f>TRIM(月菜單!E17)</f>
        <v>黑椒雞丁</v>
      </c>
      <c r="F17" s="30" t="str">
        <f>TRIM(月菜單!F17)</f>
        <v>關東煮</v>
      </c>
      <c r="G17" s="30" t="str">
        <f>TRIM(月菜單!G17)</f>
        <v>青菜</v>
      </c>
      <c r="H17" s="30" t="str">
        <f>TRIM(月菜單!H17)</f>
        <v/>
      </c>
      <c r="I17" s="30" t="str">
        <f>TRIM(月菜單!I17)</f>
        <v>粉絲蛋花湯</v>
      </c>
      <c r="J17" s="30" t="str">
        <f>TRIM(月菜單!J17)</f>
        <v/>
      </c>
      <c r="K17" s="30" t="str">
        <f>TRIM(月菜單!K17)</f>
        <v>472</v>
      </c>
      <c r="L17" s="30" t="str">
        <f>TRIM(月菜單!L17)</f>
        <v>3.6</v>
      </c>
      <c r="M17" s="30" t="str">
        <f>TRIM(月菜單!M17)</f>
        <v>1.6</v>
      </c>
      <c r="N17" s="30" t="str">
        <f>TRIM(月菜單!N17)</f>
        <v>1.3</v>
      </c>
      <c r="O17" s="30" t="str">
        <f>TRIM(月菜單!O17)</f>
        <v>0</v>
      </c>
      <c r="P17" s="30" t="str">
        <f>TRIM(月菜單!P17)</f>
        <v>1.5</v>
      </c>
      <c r="Q17" s="31" t="str">
        <f>TRIM(月菜單!Q17)</f>
        <v>0</v>
      </c>
    </row>
    <row r="18" spans="2:19" s="20" customFormat="1" ht="35.1" customHeight="1" thickBot="1">
      <c r="B18" s="46" t="str">
        <f>TRIM(月菜單!B18)</f>
        <v>23</v>
      </c>
      <c r="C18" s="47" t="str">
        <f>TRIM(月菜單!C18)</f>
        <v>五</v>
      </c>
      <c r="D18" s="47" t="str">
        <f>TRIM(月菜單!D18)</f>
        <v>糙米飯</v>
      </c>
      <c r="E18" s="47" t="str">
        <f>TRIM(月菜單!E18)</f>
        <v>沙茶豆干</v>
      </c>
      <c r="F18" s="47" t="str">
        <f>TRIM(月菜單!F18)</f>
        <v>蕃茄炒蛋</v>
      </c>
      <c r="G18" s="47" t="str">
        <f>TRIM(月菜單!G18)</f>
        <v>百匯鮮蔬</v>
      </c>
      <c r="H18" s="47" t="str">
        <f>TRIM(月菜單!H18)</f>
        <v/>
      </c>
      <c r="I18" s="47" t="str">
        <f>TRIM(月菜單!I18)</f>
        <v>綠豆粉圓</v>
      </c>
      <c r="J18" s="47" t="str">
        <f>TRIM(月菜單!J18)</f>
        <v/>
      </c>
      <c r="K18" s="47" t="str">
        <f>TRIM(月菜單!K18)</f>
        <v>495.5</v>
      </c>
      <c r="L18" s="47" t="str">
        <f>TRIM(月菜單!L18)</f>
        <v>3.8</v>
      </c>
      <c r="M18" s="47" t="str">
        <f>TRIM(月菜單!M18)</f>
        <v>1.7</v>
      </c>
      <c r="N18" s="47" t="str">
        <f>TRIM(月菜單!N18)</f>
        <v>1.2</v>
      </c>
      <c r="O18" s="47" t="str">
        <f>TRIM(月菜單!O18)</f>
        <v>0</v>
      </c>
      <c r="P18" s="47" t="str">
        <f>TRIM(月菜單!P18)</f>
        <v>1.6</v>
      </c>
      <c r="Q18" s="48" t="str">
        <f>TRIM(月菜單!Q18)</f>
        <v>0</v>
      </c>
    </row>
    <row r="19" spans="2:19" s="20" customFormat="1" ht="35.1" customHeight="1">
      <c r="B19" s="26" t="str">
        <f>TRIM(月菜單!B19)</f>
        <v>26</v>
      </c>
      <c r="C19" s="27" t="str">
        <f>TRIM(月菜單!C19)</f>
        <v>一</v>
      </c>
      <c r="D19" s="27" t="str">
        <f>TRIM(月菜單!D19)</f>
        <v>白米飯</v>
      </c>
      <c r="E19" s="27" t="str">
        <f>TRIM(月菜單!E19)</f>
        <v>打拋豬肉</v>
      </c>
      <c r="F19" s="27" t="str">
        <f>TRIM(月菜單!F19)</f>
        <v>胡瓜魷魚</v>
      </c>
      <c r="G19" s="27" t="str">
        <f>TRIM(月菜單!G19)</f>
        <v>青菜</v>
      </c>
      <c r="H19" s="27" t="str">
        <f>TRIM(月菜單!H19)</f>
        <v/>
      </c>
      <c r="I19" s="27" t="str">
        <f>TRIM(月菜單!I19)</f>
        <v>玉米濃湯</v>
      </c>
      <c r="J19" s="27" t="str">
        <f>TRIM(月菜單!J19)</f>
        <v>水果</v>
      </c>
      <c r="K19" s="27" t="str">
        <f>TRIM(月菜單!K19)</f>
        <v>556.5</v>
      </c>
      <c r="L19" s="27" t="str">
        <f>TRIM(月菜單!L19)</f>
        <v>3.6</v>
      </c>
      <c r="M19" s="27" t="str">
        <f>TRIM(月菜單!M19)</f>
        <v>1.6</v>
      </c>
      <c r="N19" s="27" t="str">
        <f>TRIM(月菜單!N19)</f>
        <v>1.8</v>
      </c>
      <c r="O19" s="27" t="str">
        <f>TRIM(月菜單!O19)</f>
        <v>1</v>
      </c>
      <c r="P19" s="27" t="str">
        <f>TRIM(月菜單!P19)</f>
        <v>1.5</v>
      </c>
      <c r="Q19" s="28" t="str">
        <f>TRIM(月菜單!Q19)</f>
        <v>0.1</v>
      </c>
      <c r="S19" s="25"/>
    </row>
    <row r="20" spans="2:19" s="20" customFormat="1" ht="35.1" customHeight="1" thickBot="1">
      <c r="B20" s="37" t="str">
        <f>TRIM(月菜單!B20)</f>
        <v>27</v>
      </c>
      <c r="C20" s="38" t="str">
        <f>TRIM(月菜單!C20)</f>
        <v>二</v>
      </c>
      <c r="D20" s="38" t="str">
        <f>TRIM(月菜單!D20)</f>
        <v>白米飯</v>
      </c>
      <c r="E20" s="38" t="str">
        <f>TRIM(月菜單!E20)</f>
        <v>蠔油香菇雞</v>
      </c>
      <c r="F20" s="38" t="str">
        <f>TRIM(月菜單!F20)</f>
        <v>西滷肉</v>
      </c>
      <c r="G20" s="38" t="str">
        <f>TRIM(月菜單!G20)</f>
        <v>青菜</v>
      </c>
      <c r="H20" s="38" t="str">
        <f>TRIM(月菜單!H20)</f>
        <v/>
      </c>
      <c r="I20" s="38" t="str">
        <f>TRIM(月菜單!I20)</f>
        <v>海帶小魚乾湯</v>
      </c>
      <c r="J20" s="38" t="str">
        <f>TRIM(月菜單!J20)</f>
        <v/>
      </c>
      <c r="K20" s="38" t="str">
        <f>TRIM(月菜單!K20)</f>
        <v>468</v>
      </c>
      <c r="L20" s="38" t="str">
        <f>TRIM(月菜單!L20)</f>
        <v>3.5</v>
      </c>
      <c r="M20" s="38" t="str">
        <f>TRIM(月菜單!M20)</f>
        <v>1.6</v>
      </c>
      <c r="N20" s="38" t="str">
        <f>TRIM(月菜單!N20)</f>
        <v>1.6</v>
      </c>
      <c r="O20" s="38" t="str">
        <f>TRIM(月菜單!O20)</f>
        <v>0</v>
      </c>
      <c r="P20" s="38" t="str">
        <f>TRIM(月菜單!P20)</f>
        <v>1.4</v>
      </c>
      <c r="Q20" s="39" t="str">
        <f>TRIM(月菜單!Q20)</f>
        <v>0</v>
      </c>
      <c r="S20" s="25"/>
    </row>
    <row r="21" spans="2:19" s="10" customFormat="1" ht="35.1" customHeight="1" thickBot="1">
      <c r="B21" s="8"/>
      <c r="C21" s="56" t="s">
        <v>17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9"/>
      <c r="S21"/>
    </row>
    <row r="22" spans="2:19" s="21" customFormat="1" ht="35.1" customHeight="1" thickBot="1">
      <c r="B22" s="57" t="s">
        <v>24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24"/>
      <c r="S22"/>
    </row>
    <row r="23" spans="2:19" ht="320.10000000000002" customHeight="1" thickBot="1">
      <c r="B23" s="60" t="s">
        <v>25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/>
      <c r="S23"/>
    </row>
    <row r="24" spans="2:19" ht="9.9499999999999993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/>
      <c r="S24"/>
    </row>
    <row r="25" spans="2:19" ht="16.5" customHeight="1">
      <c r="B25" s="7"/>
      <c r="C25" s="7"/>
      <c r="D25" s="52" t="s">
        <v>18</v>
      </c>
      <c r="E25" s="53"/>
      <c r="F25" s="53"/>
      <c r="G25" s="53"/>
      <c r="H25" s="11"/>
      <c r="I25" s="23" t="s">
        <v>23</v>
      </c>
      <c r="J25" s="11"/>
      <c r="K25" s="11"/>
      <c r="L25" s="11"/>
      <c r="N25" s="51" t="s">
        <v>19</v>
      </c>
      <c r="O25" s="51"/>
      <c r="P25" s="51"/>
      <c r="Q25" s="51"/>
      <c r="R25"/>
      <c r="S25"/>
    </row>
    <row r="26" spans="2:19" ht="16.5" customHeight="1">
      <c r="D26" s="53"/>
      <c r="E26" s="53"/>
      <c r="F26" s="53"/>
      <c r="G26" s="53"/>
      <c r="H26" s="11"/>
      <c r="I26" s="23" t="s">
        <v>10</v>
      </c>
      <c r="J26" s="12"/>
      <c r="K26" s="12"/>
      <c r="L26" s="11"/>
      <c r="M26" s="22"/>
      <c r="N26" s="51"/>
      <c r="O26" s="51"/>
      <c r="P26" s="51"/>
      <c r="Q26" s="51"/>
      <c r="R26"/>
      <c r="S26"/>
    </row>
    <row r="27" spans="2:19" ht="16.5" customHeight="1">
      <c r="D27" s="53"/>
      <c r="E27" s="53"/>
      <c r="F27" s="53"/>
      <c r="G27" s="53"/>
      <c r="H27" s="13"/>
      <c r="J27" s="11"/>
      <c r="K27" s="11"/>
      <c r="L27" s="11"/>
      <c r="M27" s="22"/>
      <c r="N27" s="51"/>
      <c r="O27" s="51"/>
      <c r="P27" s="51"/>
      <c r="Q27" s="51"/>
      <c r="R27"/>
      <c r="S27"/>
    </row>
    <row r="28" spans="2:19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R28"/>
      <c r="S28"/>
    </row>
    <row r="29" spans="2:19" ht="16.5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R29"/>
      <c r="S29"/>
    </row>
    <row r="30" spans="2:19" ht="16.5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R30"/>
      <c r="S30"/>
    </row>
    <row r="31" spans="2:19" ht="16.5">
      <c r="K31" s="22"/>
      <c r="L31" s="22"/>
      <c r="M31" s="22"/>
      <c r="R31"/>
      <c r="S31"/>
    </row>
    <row r="32" spans="2:19" ht="16.5">
      <c r="K32" s="22"/>
      <c r="L32" s="22"/>
      <c r="M32" s="22"/>
      <c r="R32"/>
      <c r="S32"/>
    </row>
    <row r="33" spans="11:19" ht="16.5">
      <c r="K33" s="22"/>
      <c r="L33" s="22"/>
      <c r="M33" s="22"/>
      <c r="R33"/>
      <c r="S33"/>
    </row>
    <row r="34" spans="11:19" ht="16.5">
      <c r="R34"/>
      <c r="S34"/>
    </row>
    <row r="35" spans="11:19" ht="16.5">
      <c r="R35"/>
      <c r="S35"/>
    </row>
    <row r="36" spans="11:19" ht="16.5">
      <c r="R36"/>
      <c r="S36"/>
    </row>
    <row r="37" spans="11:19" ht="16.5">
      <c r="R37"/>
      <c r="S37"/>
    </row>
    <row r="38" spans="11:19" ht="16.5">
      <c r="R38"/>
      <c r="S38"/>
    </row>
    <row r="39" spans="11:19" ht="16.5">
      <c r="R39"/>
      <c r="S39"/>
    </row>
    <row r="40" spans="11:19" ht="16.5">
      <c r="R40"/>
      <c r="S40"/>
    </row>
    <row r="41" spans="11:19" ht="16.5">
      <c r="R41"/>
      <c r="S41"/>
    </row>
    <row r="42" spans="11:19" ht="16.5">
      <c r="R42"/>
    </row>
    <row r="43" spans="11:19" ht="16.5">
      <c r="R43"/>
    </row>
    <row r="44" spans="11:19" ht="16.5">
      <c r="R44"/>
    </row>
  </sheetData>
  <mergeCells count="7">
    <mergeCell ref="N25:Q27"/>
    <mergeCell ref="D25:G27"/>
    <mergeCell ref="B2:Q2"/>
    <mergeCell ref="E3:H3"/>
    <mergeCell ref="C21:P21"/>
    <mergeCell ref="B22:Q22"/>
    <mergeCell ref="B23:Q23"/>
  </mergeCells>
  <phoneticPr fontId="2" type="noConversion"/>
  <printOptions horizontalCentered="1"/>
  <pageMargins left="0.19685039370078741" right="0.19685039370078741" top="0.19685039370078741" bottom="0" header="0.51181102362204722" footer="0.51181102362204722"/>
  <pageSetup paperSize="9" scale="75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月菜單</vt:lpstr>
      <vt:lpstr>宜珍-月菜單</vt:lpstr>
      <vt:lpstr>'宜珍-月菜單'!Print_Area</vt:lpstr>
    </vt:vector>
  </TitlesOfParts>
  <Company>e-kitchen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jeany</dc:creator>
  <cp:lastModifiedBy>TIGER-XP</cp:lastModifiedBy>
  <cp:lastPrinted>2014-12-15T12:12:59Z</cp:lastPrinted>
  <dcterms:created xsi:type="dcterms:W3CDTF">2005-05-16T01:42:21Z</dcterms:created>
  <dcterms:modified xsi:type="dcterms:W3CDTF">2014-12-24T08:23:57Z</dcterms:modified>
</cp:coreProperties>
</file>