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5480" windowHeight="9150"/>
  </bookViews>
  <sheets>
    <sheet name="數學-國中評分表" sheetId="1" r:id="rId1"/>
    <sheet name="數學科國中成績表" sheetId="2" r:id="rId2"/>
    <sheet name="數學科國中獎狀" sheetId="3" r:id="rId3"/>
  </sheets>
  <definedNames>
    <definedName name="_xlnm._FilterDatabase" localSheetId="2" hidden="1">數學科國中獎狀!$A$1:$J$48</definedName>
    <definedName name="_xlnm.Print_Titles" localSheetId="0">'數學-國中評分表'!$1:$3</definedName>
  </definedNames>
  <calcPr calcId="125725" fullCalcOnLoad="1"/>
</workbook>
</file>

<file path=xl/calcChain.xml><?xml version="1.0" encoding="utf-8"?>
<calcChain xmlns="http://schemas.openxmlformats.org/spreadsheetml/2006/main">
  <c r="I48" i="3"/>
  <c r="G22" i="2"/>
  <c r="I45" i="3"/>
  <c r="I46"/>
  <c r="I47"/>
  <c r="G21" i="2"/>
  <c r="I44" i="3"/>
  <c r="G20" i="2"/>
  <c r="I42" i="3"/>
  <c r="I43"/>
  <c r="G19" i="2"/>
  <c r="I39" i="3"/>
  <c r="I40"/>
  <c r="I41"/>
  <c r="G18" i="2"/>
  <c r="I36" i="3"/>
  <c r="I37"/>
  <c r="I38"/>
  <c r="G17" i="2"/>
  <c r="I34" i="3"/>
  <c r="I35"/>
  <c r="G16" i="2"/>
  <c r="I31" i="3"/>
  <c r="I32"/>
  <c r="I33"/>
  <c r="G15" i="2"/>
  <c r="I29" i="3"/>
  <c r="I30"/>
  <c r="G14" i="2"/>
  <c r="I26" i="3"/>
  <c r="I27"/>
  <c r="I28"/>
  <c r="G13" i="2"/>
  <c r="I23" i="3"/>
  <c r="I24"/>
  <c r="I25"/>
  <c r="G12" i="2"/>
  <c r="I20" i="3"/>
  <c r="I21"/>
  <c r="I22"/>
  <c r="G11" i="2"/>
  <c r="I18" i="3"/>
  <c r="I19"/>
  <c r="G10" i="2"/>
  <c r="I15" i="3"/>
  <c r="I16"/>
  <c r="I17"/>
  <c r="G9" i="2"/>
  <c r="I12" i="3"/>
  <c r="I13"/>
  <c r="I14"/>
  <c r="G8" i="2"/>
  <c r="I9" i="3"/>
  <c r="I10"/>
  <c r="I11"/>
  <c r="G7" i="2"/>
  <c r="I7" i="3"/>
  <c r="I8"/>
  <c r="G6" i="2"/>
  <c r="I5" i="3"/>
  <c r="I6"/>
  <c r="G5" i="2"/>
  <c r="I2" i="3"/>
  <c r="I3"/>
  <c r="I4"/>
  <c r="G4" i="2"/>
</calcChain>
</file>

<file path=xl/sharedStrings.xml><?xml version="1.0" encoding="utf-8"?>
<sst xmlns="http://schemas.openxmlformats.org/spreadsheetml/2006/main" count="547" uniqueCount="155">
  <si>
    <t>編號</t>
  </si>
  <si>
    <t>作品名稱</t>
  </si>
  <si>
    <t>宜蘭縣102年度國民中小學科學展覽評分總彙整表</t>
    <phoneticPr fontId="19" type="noConversion"/>
  </si>
  <si>
    <t>組別：國中組                              科別：數學科</t>
    <phoneticPr fontId="19" type="noConversion"/>
  </si>
  <si>
    <t>名次</t>
    <phoneticPr fontId="19" type="noConversion"/>
  </si>
  <si>
    <t>備註                                   （是否推薦國展      並敘明原因）</t>
    <phoneticPr fontId="19" type="noConversion"/>
  </si>
  <si>
    <t>評分老師簽名：</t>
    <phoneticPr fontId="19" type="noConversion"/>
  </si>
  <si>
    <t>年級</t>
  </si>
  <si>
    <t>作者</t>
  </si>
  <si>
    <t>指導老師</t>
  </si>
  <si>
    <t>學校</t>
  </si>
  <si>
    <t>L01</t>
  </si>
  <si>
    <t>怎麼分都一樣</t>
  </si>
  <si>
    <t>八</t>
  </si>
  <si>
    <t>張晏褣、吳姿霖、蘇裕宸</t>
  </si>
  <si>
    <t>游文仁</t>
  </si>
  <si>
    <t>宜蘭國中</t>
  </si>
  <si>
    <t>L02</t>
  </si>
  <si>
    <t>畢氏的夢─斜股差v.s股股差</t>
  </si>
  <si>
    <t>游承恩、徐若瑄</t>
  </si>
  <si>
    <t>陳建淳</t>
  </si>
  <si>
    <t>冬山國中</t>
  </si>
  <si>
    <t>L03</t>
  </si>
  <si>
    <t>斐波南契的執著與堅持</t>
  </si>
  <si>
    <t>李庭毓、蕭于娟</t>
  </si>
  <si>
    <t>L04</t>
  </si>
  <si>
    <t>五數高手-五階魔方陣的深入探討</t>
  </si>
  <si>
    <t>吳韋德、方晨譽、何元平</t>
  </si>
  <si>
    <t>五結國中</t>
  </si>
  <si>
    <t>L05</t>
  </si>
  <si>
    <t>用我的智慧操控我的手機---智慧型手機圖形密碼數</t>
  </si>
  <si>
    <t>九</t>
  </si>
  <si>
    <t>游品瑜、蔡佳凌、黃建智</t>
  </si>
  <si>
    <t>榮源國中</t>
  </si>
  <si>
    <t>L06</t>
  </si>
  <si>
    <t>令人眼花撩亂的蜘蛛數</t>
  </si>
  <si>
    <t>張浩鈞、黃沁雯、葉念潔</t>
  </si>
  <si>
    <t>陳俊志</t>
  </si>
  <si>
    <t>羅東國中</t>
  </si>
  <si>
    <t>L07</t>
  </si>
  <si>
    <t>『鎮』方形『魔』方陣</t>
  </si>
  <si>
    <t>吳秉宸、康瑞軒</t>
  </si>
  <si>
    <t>陳慧嘉</t>
  </si>
  <si>
    <t>L08</t>
  </si>
  <si>
    <t>易如翻掌</t>
  </si>
  <si>
    <t>李承霖、徐偉博、許辰睿</t>
  </si>
  <si>
    <t>楊孟樺</t>
  </si>
  <si>
    <t>國華國中</t>
  </si>
  <si>
    <t>L09</t>
  </si>
  <si>
    <t>SET的奧秘</t>
  </si>
  <si>
    <t>廖宸育、林書楷、李婉瑜</t>
  </si>
  <si>
    <t>凱旋國中</t>
  </si>
  <si>
    <t>L10</t>
  </si>
  <si>
    <t>孔明行不行-平行四邊形獨人棋之研究探討</t>
  </si>
  <si>
    <t>陳翰莛、周敏莉、楊嘉怡</t>
  </si>
  <si>
    <t>褚煜凱</t>
  </si>
  <si>
    <t>員山國中</t>
  </si>
  <si>
    <t>L11</t>
  </si>
  <si>
    <t>『增』愛找麻煩</t>
  </si>
  <si>
    <t>陳欣宜、林煒曄</t>
  </si>
  <si>
    <t>壯圍國中</t>
  </si>
  <si>
    <t>L12</t>
  </si>
  <si>
    <t>『真環』傳</t>
  </si>
  <si>
    <t>鐘成功、游育瑞、吳冠霖</t>
  </si>
  <si>
    <t>L13</t>
  </si>
  <si>
    <t>呂逢時、蔡柏正</t>
  </si>
  <si>
    <t>L14</t>
  </si>
  <si>
    <t>「畢」竟讓我發現你-從畢氏定理談起-</t>
  </si>
  <si>
    <t>陳  寧、胡慈恩、張清森</t>
  </si>
  <si>
    <t>林明正</t>
  </si>
  <si>
    <t>吳沙國中</t>
  </si>
  <si>
    <t>L15</t>
  </si>
  <si>
    <t>面面俱「盜」-不同紙質與內部重量對骰子點數出現機率的影響</t>
  </si>
  <si>
    <t>陳郁方、蕭  韵、翁韻凱</t>
  </si>
  <si>
    <t>文化國中</t>
  </si>
  <si>
    <t>L16</t>
  </si>
  <si>
    <t>中華隊經典賽賽程之研究</t>
  </si>
  <si>
    <t>莊覲維、蔡佳恩</t>
  </si>
  <si>
    <t>李星熠</t>
  </si>
  <si>
    <t>L17</t>
  </si>
  <si>
    <t>文學與數學的共舞-全宋詞與隨機數的美妙結合</t>
  </si>
  <si>
    <t>連冠柏</t>
  </si>
  <si>
    <t>呂麗娟</t>
  </si>
  <si>
    <t>復興國中</t>
  </si>
  <si>
    <t>L18</t>
  </si>
  <si>
    <t>大同小異</t>
  </si>
  <si>
    <t>林仕倫、尤柏勛、洪睿逸</t>
  </si>
  <si>
    <t>L19</t>
  </si>
  <si>
    <t>完美交截</t>
  </si>
  <si>
    <t>趙柏翔</t>
  </si>
  <si>
    <t>李日煜</t>
  </si>
  <si>
    <t>中華國中</t>
  </si>
  <si>
    <t>宜蘭縣102年度國民中小學科學展覽成績表</t>
    <phoneticPr fontId="19" type="noConversion"/>
  </si>
  <si>
    <t>備註/簽領</t>
    <phoneticPr fontId="19" type="noConversion"/>
  </si>
  <si>
    <t>黃國華、戴嘉賢</t>
    <phoneticPr fontId="19" type="noConversion"/>
  </si>
  <si>
    <t>林士傑、顏立音</t>
    <phoneticPr fontId="19" type="noConversion"/>
  </si>
  <si>
    <t>李俊緯、游鉦詔</t>
    <phoneticPr fontId="19" type="noConversion"/>
  </si>
  <si>
    <t>賴志鴻、賴麗如</t>
    <phoneticPr fontId="19" type="noConversion"/>
  </si>
  <si>
    <r>
      <t>步步驚</t>
    </r>
    <r>
      <rPr>
        <sz val="12"/>
        <color indexed="8"/>
        <rFont val="標楷體"/>
        <family val="4"/>
        <charset val="136"/>
      </rPr>
      <t>『新』</t>
    </r>
  </si>
  <si>
    <t>林旻靜、簡煌銘</t>
    <phoneticPr fontId="19" type="noConversion"/>
  </si>
  <si>
    <t>王寶霖、楊東萍</t>
    <phoneticPr fontId="19" type="noConversion"/>
  </si>
  <si>
    <t>備註</t>
  </si>
  <si>
    <t>國中組</t>
  </si>
  <si>
    <t>數學科</t>
  </si>
  <si>
    <t>張晏褣</t>
    <phoneticPr fontId="19" type="noConversion"/>
  </si>
  <si>
    <t>數學科</t>
    <phoneticPr fontId="19" type="noConversion"/>
  </si>
  <si>
    <t>吳姿霖</t>
    <phoneticPr fontId="19" type="noConversion"/>
  </si>
  <si>
    <t>蘇裕宸</t>
    <phoneticPr fontId="19" type="noConversion"/>
  </si>
  <si>
    <t>游承恩</t>
    <phoneticPr fontId="19" type="noConversion"/>
  </si>
  <si>
    <t>徐若瑄</t>
    <phoneticPr fontId="19" type="noConversion"/>
  </si>
  <si>
    <t>李庭毓</t>
    <phoneticPr fontId="19" type="noConversion"/>
  </si>
  <si>
    <t>蕭于娟</t>
    <phoneticPr fontId="19" type="noConversion"/>
  </si>
  <si>
    <t>吳韋德</t>
    <phoneticPr fontId="19" type="noConversion"/>
  </si>
  <si>
    <t>方晨譽</t>
    <phoneticPr fontId="19" type="noConversion"/>
  </si>
  <si>
    <t>何元平</t>
    <phoneticPr fontId="19" type="noConversion"/>
  </si>
  <si>
    <t>游品瑜</t>
    <phoneticPr fontId="19" type="noConversion"/>
  </si>
  <si>
    <t>蔡佳凌</t>
    <phoneticPr fontId="19" type="noConversion"/>
  </si>
  <si>
    <t>黃建智</t>
    <phoneticPr fontId="19" type="noConversion"/>
  </si>
  <si>
    <t>張浩鈞</t>
    <phoneticPr fontId="19" type="noConversion"/>
  </si>
  <si>
    <t>黃沁雯</t>
    <phoneticPr fontId="19" type="noConversion"/>
  </si>
  <si>
    <t>葉念潔</t>
    <phoneticPr fontId="19" type="noConversion"/>
  </si>
  <si>
    <t>吳秉宸</t>
    <phoneticPr fontId="19" type="noConversion"/>
  </si>
  <si>
    <t>康瑞軒</t>
    <phoneticPr fontId="19" type="noConversion"/>
  </si>
  <si>
    <t>李承霖</t>
    <phoneticPr fontId="19" type="noConversion"/>
  </si>
  <si>
    <t>徐偉博</t>
    <phoneticPr fontId="19" type="noConversion"/>
  </si>
  <si>
    <t>許辰睿</t>
    <phoneticPr fontId="19" type="noConversion"/>
  </si>
  <si>
    <t>廖宸育</t>
    <phoneticPr fontId="19" type="noConversion"/>
  </si>
  <si>
    <t>林書楷</t>
    <phoneticPr fontId="19" type="noConversion"/>
  </si>
  <si>
    <t>李婉瑜</t>
    <phoneticPr fontId="19" type="noConversion"/>
  </si>
  <si>
    <t>陳翰莛</t>
    <phoneticPr fontId="19" type="noConversion"/>
  </si>
  <si>
    <t>周敏莉</t>
    <phoneticPr fontId="19" type="noConversion"/>
  </si>
  <si>
    <t>楊嘉怡</t>
    <phoneticPr fontId="19" type="noConversion"/>
  </si>
  <si>
    <t>陳欣宜</t>
    <phoneticPr fontId="19" type="noConversion"/>
  </si>
  <si>
    <t>林煒曄</t>
    <phoneticPr fontId="19" type="noConversion"/>
  </si>
  <si>
    <t>鐘成功</t>
    <phoneticPr fontId="19" type="noConversion"/>
  </si>
  <si>
    <t>游育瑞</t>
    <phoneticPr fontId="19" type="noConversion"/>
  </si>
  <si>
    <t>吳冠霖</t>
    <phoneticPr fontId="19" type="noConversion"/>
  </si>
  <si>
    <t>呂逢時</t>
    <phoneticPr fontId="19" type="noConversion"/>
  </si>
  <si>
    <t>蔡柏正</t>
    <phoneticPr fontId="19" type="noConversion"/>
  </si>
  <si>
    <t>陳  寧</t>
    <phoneticPr fontId="19" type="noConversion"/>
  </si>
  <si>
    <t>胡慈恩</t>
    <phoneticPr fontId="19" type="noConversion"/>
  </si>
  <si>
    <t>張清森</t>
    <phoneticPr fontId="19" type="noConversion"/>
  </si>
  <si>
    <t>陳郁方</t>
    <phoneticPr fontId="19" type="noConversion"/>
  </si>
  <si>
    <t>蕭  韵</t>
    <phoneticPr fontId="19" type="noConversion"/>
  </si>
  <si>
    <t>翁韻凱</t>
    <phoneticPr fontId="19" type="noConversion"/>
  </si>
  <si>
    <t>莊覲維</t>
    <phoneticPr fontId="19" type="noConversion"/>
  </si>
  <si>
    <t>蔡佳恩</t>
    <phoneticPr fontId="19" type="noConversion"/>
  </si>
  <si>
    <t>林仕倫</t>
    <phoneticPr fontId="19" type="noConversion"/>
  </si>
  <si>
    <t>尤柏勛</t>
    <phoneticPr fontId="19" type="noConversion"/>
  </si>
  <si>
    <t>洪睿逸</t>
    <phoneticPr fontId="19" type="noConversion"/>
  </si>
  <si>
    <t>組別</t>
    <phoneticPr fontId="19" type="noConversion"/>
  </si>
  <si>
    <t>科別</t>
    <phoneticPr fontId="19" type="noConversion"/>
  </si>
  <si>
    <t>名次</t>
    <phoneticPr fontId="19" type="noConversion"/>
  </si>
  <si>
    <t>入圍前三名</t>
    <phoneticPr fontId="19" type="noConversion"/>
  </si>
  <si>
    <t>佳作</t>
    <phoneticPr fontId="19" type="noConversion"/>
  </si>
</sst>
</file>

<file path=xl/styles.xml><?xml version="1.0" encoding="utf-8"?>
<styleSheet xmlns="http://schemas.openxmlformats.org/spreadsheetml/2006/main">
  <fonts count="34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30"/>
      <name val="標楷體"/>
      <family val="4"/>
      <charset val="136"/>
    </font>
    <font>
      <sz val="30"/>
      <name val="新細明體"/>
      <family val="1"/>
      <charset val="136"/>
    </font>
    <font>
      <sz val="14"/>
      <name val="標楷體"/>
      <family val="4"/>
      <charset val="136"/>
    </font>
    <font>
      <sz val="20"/>
      <name val="標楷體"/>
      <family val="4"/>
      <charset val="136"/>
    </font>
    <font>
      <sz val="20"/>
      <name val="新細明體"/>
      <family val="1"/>
      <charset val="136"/>
    </font>
    <font>
      <sz val="16"/>
      <name val="標楷體"/>
      <family val="4"/>
      <charset val="136"/>
    </font>
    <font>
      <sz val="18"/>
      <name val="標楷體"/>
      <family val="4"/>
      <charset val="136"/>
    </font>
    <font>
      <sz val="16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sz val="18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8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2" fillId="0" borderId="0" xfId="0" applyFont="1">
      <alignment vertical="center"/>
    </xf>
    <xf numFmtId="0" fontId="25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vertical="center" wrapText="1"/>
    </xf>
    <xf numFmtId="0" fontId="28" fillId="0" borderId="0" xfId="0" applyFont="1">
      <alignment vertical="center"/>
    </xf>
    <xf numFmtId="0" fontId="25" fillId="0" borderId="10" xfId="0" applyFont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30" fillId="0" borderId="11" xfId="0" applyFont="1" applyBorder="1" applyAlignment="1">
      <alignment horizontal="center" vertical="center" wrapText="1"/>
    </xf>
    <xf numFmtId="0" fontId="30" fillId="0" borderId="11" xfId="0" applyFont="1" applyBorder="1" applyAlignment="1">
      <alignment vertical="center"/>
    </xf>
    <xf numFmtId="0" fontId="30" fillId="0" borderId="11" xfId="0" applyFont="1" applyBorder="1" applyAlignment="1">
      <alignment vertical="center" wrapText="1"/>
    </xf>
    <xf numFmtId="0" fontId="30" fillId="0" borderId="11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31" fillId="0" borderId="11" xfId="0" applyFont="1" applyBorder="1" applyAlignment="1">
      <alignment horizontal="center" vertical="center"/>
    </xf>
    <xf numFmtId="0" fontId="31" fillId="0" borderId="11" xfId="0" applyFont="1" applyBorder="1" applyAlignment="1">
      <alignment vertical="center"/>
    </xf>
    <xf numFmtId="0" fontId="30" fillId="24" borderId="12" xfId="0" applyFont="1" applyFill="1" applyBorder="1" applyAlignment="1">
      <alignment horizontal="center" vertical="center" wrapText="1"/>
    </xf>
    <xf numFmtId="0" fontId="30" fillId="24" borderId="12" xfId="0" applyFont="1" applyFill="1" applyBorder="1" applyAlignment="1">
      <alignment vertical="center"/>
    </xf>
    <xf numFmtId="0" fontId="30" fillId="24" borderId="12" xfId="0" applyFont="1" applyFill="1" applyBorder="1" applyAlignment="1">
      <alignment vertical="center" wrapText="1"/>
    </xf>
    <xf numFmtId="0" fontId="30" fillId="24" borderId="12" xfId="0" applyFont="1" applyFill="1" applyBorder="1" applyAlignment="1">
      <alignment horizontal="center" vertical="center"/>
    </xf>
    <xf numFmtId="0" fontId="30" fillId="24" borderId="13" xfId="0" applyFont="1" applyFill="1" applyBorder="1" applyAlignment="1">
      <alignment horizontal="center" vertical="center" wrapText="1"/>
    </xf>
    <xf numFmtId="0" fontId="30" fillId="24" borderId="14" xfId="0" applyFont="1" applyFill="1" applyBorder="1" applyAlignment="1">
      <alignment horizontal="center" vertical="center" wrapText="1"/>
    </xf>
    <xf numFmtId="0" fontId="0" fillId="24" borderId="0" xfId="0" applyFill="1">
      <alignment vertical="center"/>
    </xf>
    <xf numFmtId="0" fontId="30" fillId="24" borderId="11" xfId="0" applyFont="1" applyFill="1" applyBorder="1" applyAlignment="1">
      <alignment horizontal="center" vertical="center" wrapText="1"/>
    </xf>
    <xf numFmtId="0" fontId="30" fillId="24" borderId="11" xfId="0" applyFont="1" applyFill="1" applyBorder="1" applyAlignment="1">
      <alignment vertical="center"/>
    </xf>
    <xf numFmtId="0" fontId="30" fillId="24" borderId="11" xfId="0" applyFont="1" applyFill="1" applyBorder="1" applyAlignment="1">
      <alignment vertical="center" wrapText="1"/>
    </xf>
    <xf numFmtId="0" fontId="30" fillId="24" borderId="11" xfId="0" applyFont="1" applyFill="1" applyBorder="1" applyAlignment="1">
      <alignment horizontal="center" vertical="center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16" xfId="0" applyFont="1" applyFill="1" applyBorder="1" applyAlignment="1">
      <alignment horizontal="center" vertical="center" wrapText="1"/>
    </xf>
    <xf numFmtId="0" fontId="30" fillId="24" borderId="17" xfId="0" applyFont="1" applyFill="1" applyBorder="1" applyAlignment="1">
      <alignment horizontal="center" vertical="center" wrapText="1"/>
    </xf>
    <xf numFmtId="0" fontId="30" fillId="24" borderId="17" xfId="0" applyFont="1" applyFill="1" applyBorder="1" applyAlignment="1">
      <alignment vertical="center"/>
    </xf>
    <xf numFmtId="0" fontId="30" fillId="24" borderId="17" xfId="0" applyFont="1" applyFill="1" applyBorder="1" applyAlignment="1">
      <alignment vertical="center" wrapText="1"/>
    </xf>
    <xf numFmtId="0" fontId="30" fillId="24" borderId="17" xfId="0" applyFont="1" applyFill="1" applyBorder="1" applyAlignment="1">
      <alignment horizontal="center" vertical="center"/>
    </xf>
    <xf numFmtId="0" fontId="30" fillId="24" borderId="18" xfId="0" applyFont="1" applyFill="1" applyBorder="1" applyAlignment="1">
      <alignment horizontal="center" vertical="center" wrapText="1"/>
    </xf>
    <xf numFmtId="0" fontId="30" fillId="24" borderId="19" xfId="0" applyFont="1" applyFill="1" applyBorder="1" applyAlignment="1">
      <alignment horizontal="center" vertical="center" wrapText="1"/>
    </xf>
    <xf numFmtId="0" fontId="30" fillId="25" borderId="12" xfId="0" applyFont="1" applyFill="1" applyBorder="1" applyAlignment="1">
      <alignment horizontal="center" vertical="center" wrapText="1"/>
    </xf>
    <xf numFmtId="0" fontId="30" fillId="25" borderId="12" xfId="0" applyFont="1" applyFill="1" applyBorder="1" applyAlignment="1">
      <alignment vertical="center"/>
    </xf>
    <xf numFmtId="0" fontId="30" fillId="25" borderId="12" xfId="0" applyFont="1" applyFill="1" applyBorder="1" applyAlignment="1">
      <alignment horizontal="center" vertical="center"/>
    </xf>
    <xf numFmtId="0" fontId="30" fillId="25" borderId="13" xfId="0" applyFont="1" applyFill="1" applyBorder="1" applyAlignment="1">
      <alignment horizontal="center" vertical="center"/>
    </xf>
    <xf numFmtId="0" fontId="30" fillId="25" borderId="14" xfId="0" applyFont="1" applyFill="1" applyBorder="1" applyAlignment="1">
      <alignment horizontal="center" vertical="center" wrapText="1"/>
    </xf>
    <xf numFmtId="0" fontId="0" fillId="25" borderId="0" xfId="0" applyFill="1">
      <alignment vertical="center"/>
    </xf>
    <xf numFmtId="0" fontId="30" fillId="25" borderId="17" xfId="0" applyFont="1" applyFill="1" applyBorder="1" applyAlignment="1">
      <alignment horizontal="center" vertical="center" wrapText="1"/>
    </xf>
    <xf numFmtId="0" fontId="30" fillId="25" borderId="17" xfId="0" applyFont="1" applyFill="1" applyBorder="1" applyAlignment="1">
      <alignment vertical="center"/>
    </xf>
    <xf numFmtId="0" fontId="30" fillId="25" borderId="17" xfId="0" applyFont="1" applyFill="1" applyBorder="1" applyAlignment="1">
      <alignment horizontal="center" vertical="center"/>
    </xf>
    <xf numFmtId="0" fontId="30" fillId="25" borderId="18" xfId="0" applyFont="1" applyFill="1" applyBorder="1" applyAlignment="1">
      <alignment horizontal="center" vertical="center"/>
    </xf>
    <xf numFmtId="0" fontId="30" fillId="25" borderId="19" xfId="0" applyFont="1" applyFill="1" applyBorder="1" applyAlignment="1">
      <alignment horizontal="center" vertical="center" wrapText="1"/>
    </xf>
    <xf numFmtId="0" fontId="30" fillId="24" borderId="13" xfId="0" applyFont="1" applyFill="1" applyBorder="1" applyAlignment="1">
      <alignment horizontal="center" vertical="center"/>
    </xf>
    <xf numFmtId="0" fontId="30" fillId="24" borderId="18" xfId="0" applyFont="1" applyFill="1" applyBorder="1" applyAlignment="1">
      <alignment horizontal="center" vertical="center"/>
    </xf>
    <xf numFmtId="0" fontId="31" fillId="25" borderId="12" xfId="0" applyFont="1" applyFill="1" applyBorder="1" applyAlignment="1">
      <alignment horizontal="center" vertical="center"/>
    </xf>
    <xf numFmtId="0" fontId="31" fillId="25" borderId="13" xfId="0" applyFont="1" applyFill="1" applyBorder="1" applyAlignment="1">
      <alignment horizontal="center" vertical="center"/>
    </xf>
    <xf numFmtId="0" fontId="30" fillId="25" borderId="11" xfId="0" applyFont="1" applyFill="1" applyBorder="1" applyAlignment="1">
      <alignment vertical="center"/>
    </xf>
    <xf numFmtId="0" fontId="30" fillId="25" borderId="11" xfId="0" applyFont="1" applyFill="1" applyBorder="1" applyAlignment="1">
      <alignment horizontal="center" vertical="center"/>
    </xf>
    <xf numFmtId="0" fontId="31" fillId="25" borderId="11" xfId="0" applyFont="1" applyFill="1" applyBorder="1" applyAlignment="1">
      <alignment horizontal="center" vertical="center"/>
    </xf>
    <xf numFmtId="0" fontId="31" fillId="25" borderId="15" xfId="0" applyFont="1" applyFill="1" applyBorder="1" applyAlignment="1">
      <alignment horizontal="center" vertical="center"/>
    </xf>
    <xf numFmtId="0" fontId="30" fillId="25" borderId="16" xfId="0" applyFont="1" applyFill="1" applyBorder="1" applyAlignment="1">
      <alignment horizontal="center" vertical="center" wrapText="1"/>
    </xf>
    <xf numFmtId="0" fontId="31" fillId="25" borderId="17" xfId="0" applyFont="1" applyFill="1" applyBorder="1" applyAlignment="1">
      <alignment horizontal="center" vertical="center"/>
    </xf>
    <xf numFmtId="0" fontId="31" fillId="25" borderId="18" xfId="0" applyFont="1" applyFill="1" applyBorder="1" applyAlignment="1">
      <alignment horizontal="center" vertical="center"/>
    </xf>
    <xf numFmtId="0" fontId="31" fillId="24" borderId="12" xfId="0" applyFont="1" applyFill="1" applyBorder="1" applyAlignment="1">
      <alignment horizontal="center" vertical="center"/>
    </xf>
    <xf numFmtId="0" fontId="31" fillId="24" borderId="13" xfId="0" applyFont="1" applyFill="1" applyBorder="1" applyAlignment="1">
      <alignment horizontal="center" vertical="center"/>
    </xf>
    <xf numFmtId="0" fontId="31" fillId="24" borderId="11" xfId="0" applyFont="1" applyFill="1" applyBorder="1" applyAlignment="1">
      <alignment horizontal="center" vertical="center"/>
    </xf>
    <xf numFmtId="0" fontId="31" fillId="24" borderId="15" xfId="0" applyFont="1" applyFill="1" applyBorder="1" applyAlignment="1">
      <alignment horizontal="center" vertical="center"/>
    </xf>
    <xf numFmtId="0" fontId="31" fillId="24" borderId="17" xfId="0" applyFont="1" applyFill="1" applyBorder="1" applyAlignment="1">
      <alignment horizontal="center" vertical="center"/>
    </xf>
    <xf numFmtId="0" fontId="31" fillId="24" borderId="18" xfId="0" applyFont="1" applyFill="1" applyBorder="1" applyAlignment="1">
      <alignment horizontal="center" vertical="center"/>
    </xf>
    <xf numFmtId="0" fontId="31" fillId="24" borderId="12" xfId="0" applyFont="1" applyFill="1" applyBorder="1" applyAlignment="1">
      <alignment vertical="center"/>
    </xf>
    <xf numFmtId="0" fontId="31" fillId="24" borderId="17" xfId="0" applyFont="1" applyFill="1" applyBorder="1" applyAlignment="1">
      <alignment vertical="center"/>
    </xf>
    <xf numFmtId="0" fontId="31" fillId="25" borderId="12" xfId="0" applyFont="1" applyFill="1" applyBorder="1" applyAlignment="1">
      <alignment vertical="center"/>
    </xf>
    <xf numFmtId="0" fontId="31" fillId="25" borderId="11" xfId="0" applyFont="1" applyFill="1" applyBorder="1" applyAlignment="1">
      <alignment vertical="center"/>
    </xf>
    <xf numFmtId="0" fontId="31" fillId="25" borderId="17" xfId="0" applyFont="1" applyFill="1" applyBorder="1" applyAlignment="1">
      <alignment vertical="center"/>
    </xf>
    <xf numFmtId="0" fontId="30" fillId="24" borderId="20" xfId="0" applyFont="1" applyFill="1" applyBorder="1" applyAlignment="1">
      <alignment vertical="center"/>
    </xf>
    <xf numFmtId="0" fontId="30" fillId="24" borderId="20" xfId="0" applyFont="1" applyFill="1" applyBorder="1" applyAlignment="1">
      <alignment horizontal="center" vertical="center"/>
    </xf>
    <xf numFmtId="0" fontId="31" fillId="24" borderId="20" xfId="0" applyFont="1" applyFill="1" applyBorder="1" applyAlignment="1">
      <alignment horizontal="center" vertical="center"/>
    </xf>
    <xf numFmtId="0" fontId="31" fillId="24" borderId="21" xfId="0" applyFont="1" applyFill="1" applyBorder="1" applyAlignment="1">
      <alignment horizontal="center" vertical="center"/>
    </xf>
    <xf numFmtId="0" fontId="30" fillId="24" borderId="22" xfId="0" applyFont="1" applyFill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1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6" fillId="0" borderId="23" xfId="0" applyFont="1" applyBorder="1" applyAlignment="1">
      <alignment horizontal="left" vertical="top"/>
    </xf>
    <xf numFmtId="0" fontId="29" fillId="0" borderId="24" xfId="0" applyFont="1" applyBorder="1" applyAlignment="1">
      <alignment horizontal="left" vertical="top"/>
    </xf>
    <xf numFmtId="0" fontId="29" fillId="0" borderId="25" xfId="0" applyFont="1" applyBorder="1" applyAlignment="1">
      <alignment horizontal="left" vertical="top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3" fillId="0" borderId="26" xfId="0" applyFont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30" fillId="24" borderId="28" xfId="0" applyFont="1" applyFill="1" applyBorder="1" applyAlignment="1">
      <alignment horizontal="center" vertical="center" wrapText="1"/>
    </xf>
    <xf numFmtId="0" fontId="30" fillId="24" borderId="29" xfId="0" applyFont="1" applyFill="1" applyBorder="1" applyAlignment="1">
      <alignment horizontal="center" vertical="center" wrapText="1"/>
    </xf>
    <xf numFmtId="0" fontId="30" fillId="24" borderId="30" xfId="0" applyFont="1" applyFill="1" applyBorder="1" applyAlignment="1">
      <alignment horizontal="center" vertical="center" wrapText="1"/>
    </xf>
    <xf numFmtId="0" fontId="30" fillId="25" borderId="28" xfId="0" applyFont="1" applyFill="1" applyBorder="1" applyAlignment="1">
      <alignment horizontal="center" vertical="center" wrapText="1"/>
    </xf>
    <xf numFmtId="0" fontId="30" fillId="25" borderId="30" xfId="0" applyFont="1" applyFill="1" applyBorder="1" applyAlignment="1">
      <alignment horizontal="center" vertical="center" wrapText="1"/>
    </xf>
    <xf numFmtId="0" fontId="30" fillId="25" borderId="29" xfId="0" applyFont="1" applyFill="1" applyBorder="1" applyAlignment="1">
      <alignment horizontal="center" vertical="center" wrapText="1"/>
    </xf>
    <xf numFmtId="0" fontId="30" fillId="24" borderId="31" xfId="0" applyFont="1" applyFill="1" applyBorder="1" applyAlignment="1">
      <alignment horizontal="center" vertical="center" wrapText="1"/>
    </xf>
    <xf numFmtId="0" fontId="33" fillId="0" borderId="32" xfId="0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30" fillId="24" borderId="33" xfId="0" applyFont="1" applyFill="1" applyBorder="1" applyAlignment="1">
      <alignment horizontal="center" vertical="center" wrapText="1"/>
    </xf>
    <xf numFmtId="0" fontId="30" fillId="24" borderId="34" xfId="0" applyFont="1" applyFill="1" applyBorder="1" applyAlignment="1">
      <alignment vertical="center"/>
    </xf>
    <xf numFmtId="0" fontId="30" fillId="24" borderId="34" xfId="0" applyFont="1" applyFill="1" applyBorder="1" applyAlignment="1">
      <alignment horizontal="center" vertical="center"/>
    </xf>
    <xf numFmtId="0" fontId="31" fillId="24" borderId="34" xfId="0" applyFont="1" applyFill="1" applyBorder="1" applyAlignment="1">
      <alignment horizontal="center" vertical="center"/>
    </xf>
    <xf numFmtId="0" fontId="31" fillId="24" borderId="35" xfId="0" applyFont="1" applyFill="1" applyBorder="1" applyAlignment="1">
      <alignment horizontal="center" vertical="center"/>
    </xf>
    <xf numFmtId="0" fontId="30" fillId="24" borderId="36" xfId="0" applyFont="1" applyFill="1" applyBorder="1" applyAlignment="1">
      <alignment horizontal="center" vertical="center" wrapTex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標楷體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0" indent="0" relativeIndent="0" justifyLastLine="0" shrinkToFit="0" mergeCell="0" readingOrder="0"/>
    </dxf>
    <dxf>
      <border outline="0">
        <left style="medium">
          <color indexed="64"/>
        </left>
        <top style="medium">
          <color indexed="64"/>
        </top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標楷體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標楷體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標楷體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標楷體"/>
        <scheme val="none"/>
      </font>
      <fill>
        <patternFill patternType="solid">
          <fgColor indexed="64"/>
          <bgColor indexed="43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標楷體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標楷體"/>
        <scheme val="none"/>
      </font>
      <fill>
        <patternFill patternType="solid">
          <fgColor indexed="64"/>
          <bgColor indexed="43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標楷體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清單1" displayName="清單1" ref="A1:J48" totalsRowShown="0" headerRowDxfId="0" dataDxfId="1" tableBorderDxfId="2">
  <autoFilter ref="A1:J48"/>
  <tableColumns count="10">
    <tableColumn id="1" name="編號" dataDxfId="12"/>
    <tableColumn id="2" name="作品名稱" dataDxfId="11"/>
    <tableColumn id="3" name="年級" dataDxfId="10"/>
    <tableColumn id="4" name="作者" dataDxfId="9"/>
    <tableColumn id="5" name="指導老師" dataDxfId="8"/>
    <tableColumn id="6" name="學校" dataDxfId="7"/>
    <tableColumn id="7" name="組別" dataDxfId="6"/>
    <tableColumn id="8" name="科別" dataDxfId="5"/>
    <tableColumn id="9" name="名次" dataDxfId="4">
      <calculatedColumnFormula>'數學-國中評分表'!#REF!</calculatedColumnFormula>
    </tableColumn>
    <tableColumn id="10" name="備註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34"/>
  </sheetPr>
  <dimension ref="A1:D14"/>
  <sheetViews>
    <sheetView tabSelected="1" view="pageBreakPreview" topLeftCell="A4" zoomScale="60" zoomScaleNormal="75" workbookViewId="0">
      <selection activeCell="F6" sqref="F6"/>
    </sheetView>
  </sheetViews>
  <sheetFormatPr defaultRowHeight="45" customHeight="1"/>
  <cols>
    <col min="1" max="1" width="7" style="6" customWidth="1"/>
    <col min="2" max="2" width="60.375" style="1" customWidth="1"/>
    <col min="3" max="3" width="24.125" style="1" customWidth="1"/>
    <col min="4" max="4" width="30.625" style="1" customWidth="1"/>
    <col min="5" max="16384" width="9" style="1"/>
  </cols>
  <sheetData>
    <row r="1" spans="1:4" ht="45" customHeight="1">
      <c r="A1" s="73" t="s">
        <v>2</v>
      </c>
      <c r="B1" s="74"/>
      <c r="C1" s="74"/>
      <c r="D1" s="74"/>
    </row>
    <row r="2" spans="1:4" ht="45" customHeight="1">
      <c r="A2" s="75" t="s">
        <v>3</v>
      </c>
      <c r="B2" s="76"/>
      <c r="C2" s="76"/>
      <c r="D2" s="76"/>
    </row>
    <row r="3" spans="1:4" ht="64.5" customHeight="1" thickBot="1">
      <c r="A3" s="2" t="s">
        <v>0</v>
      </c>
      <c r="B3" s="2" t="s">
        <v>1</v>
      </c>
      <c r="C3" s="2" t="s">
        <v>4</v>
      </c>
      <c r="D3" s="2" t="s">
        <v>5</v>
      </c>
    </row>
    <row r="4" spans="1:4" ht="64.5" customHeight="1" thickBot="1">
      <c r="A4" s="71" t="s">
        <v>17</v>
      </c>
      <c r="B4" s="72" t="s">
        <v>18</v>
      </c>
      <c r="C4" s="71" t="s">
        <v>153</v>
      </c>
      <c r="D4" s="2"/>
    </row>
    <row r="5" spans="1:4" ht="64.5" customHeight="1" thickBot="1">
      <c r="A5" s="71" t="s">
        <v>22</v>
      </c>
      <c r="B5" s="72" t="s">
        <v>23</v>
      </c>
      <c r="C5" s="71" t="s">
        <v>153</v>
      </c>
      <c r="D5" s="2"/>
    </row>
    <row r="6" spans="1:4" s="4" customFormat="1" ht="50.1" customHeight="1" thickBot="1">
      <c r="A6" s="71" t="s">
        <v>29</v>
      </c>
      <c r="B6" s="72" t="s">
        <v>30</v>
      </c>
      <c r="C6" s="71" t="s">
        <v>153</v>
      </c>
      <c r="D6" s="3"/>
    </row>
    <row r="7" spans="1:4" ht="50.1" customHeight="1" thickBot="1">
      <c r="A7" s="71" t="s">
        <v>34</v>
      </c>
      <c r="B7" s="72" t="s">
        <v>35</v>
      </c>
      <c r="C7" s="71" t="s">
        <v>153</v>
      </c>
      <c r="D7" s="5"/>
    </row>
    <row r="8" spans="1:4" ht="50.1" customHeight="1" thickBot="1">
      <c r="A8" s="71" t="s">
        <v>39</v>
      </c>
      <c r="B8" s="72" t="s">
        <v>40</v>
      </c>
      <c r="C8" s="71" t="s">
        <v>154</v>
      </c>
      <c r="D8" s="5"/>
    </row>
    <row r="9" spans="1:4" ht="50.1" customHeight="1" thickBot="1">
      <c r="A9" s="71" t="s">
        <v>48</v>
      </c>
      <c r="B9" s="72" t="s">
        <v>49</v>
      </c>
      <c r="C9" s="71" t="s">
        <v>153</v>
      </c>
      <c r="D9" s="5"/>
    </row>
    <row r="10" spans="1:4" ht="50.1" customHeight="1" thickBot="1">
      <c r="A10" s="71" t="s">
        <v>52</v>
      </c>
      <c r="B10" s="72" t="s">
        <v>53</v>
      </c>
      <c r="C10" s="71" t="s">
        <v>154</v>
      </c>
      <c r="D10" s="5"/>
    </row>
    <row r="11" spans="1:4" ht="50.1" customHeight="1" thickBot="1">
      <c r="A11" s="71" t="s">
        <v>61</v>
      </c>
      <c r="B11" s="72" t="s">
        <v>62</v>
      </c>
      <c r="C11" s="71" t="s">
        <v>154</v>
      </c>
      <c r="D11" s="5"/>
    </row>
    <row r="12" spans="1:4" ht="50.1" customHeight="1" thickBot="1">
      <c r="A12" s="71" t="s">
        <v>79</v>
      </c>
      <c r="B12" s="72" t="s">
        <v>80</v>
      </c>
      <c r="C12" s="71" t="s">
        <v>154</v>
      </c>
      <c r="D12" s="5"/>
    </row>
    <row r="13" spans="1:4" ht="50.1" customHeight="1" thickBot="1">
      <c r="A13" s="71" t="s">
        <v>84</v>
      </c>
      <c r="B13" s="72" t="s">
        <v>85</v>
      </c>
      <c r="C13" s="71" t="s">
        <v>154</v>
      </c>
      <c r="D13" s="5"/>
    </row>
    <row r="14" spans="1:4" ht="108" customHeight="1">
      <c r="A14" s="77" t="s">
        <v>6</v>
      </c>
      <c r="B14" s="78"/>
      <c r="C14" s="78"/>
      <c r="D14" s="79"/>
    </row>
  </sheetData>
  <mergeCells count="3">
    <mergeCell ref="A1:D1"/>
    <mergeCell ref="A2:D2"/>
    <mergeCell ref="A14:D14"/>
  </mergeCells>
  <phoneticPr fontId="19" type="noConversion"/>
  <pageMargins left="0.51181102362204722" right="0.39370078740157483" top="0.65" bottom="0.47244094488188981" header="0.51181102362204722" footer="0.51181102362204722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G22" sqref="G22"/>
    </sheetView>
  </sheetViews>
  <sheetFormatPr defaultRowHeight="16.5"/>
  <cols>
    <col min="2" max="2" width="24.875" customWidth="1"/>
    <col min="4" max="4" width="29.125" customWidth="1"/>
    <col min="5" max="5" width="15.125" customWidth="1"/>
    <col min="6" max="6" width="15.5" customWidth="1"/>
    <col min="8" max="8" width="14.625" customWidth="1"/>
  </cols>
  <sheetData>
    <row r="1" spans="1:8" ht="41.25">
      <c r="A1" s="80" t="s">
        <v>92</v>
      </c>
      <c r="B1" s="81"/>
      <c r="C1" s="81"/>
      <c r="D1" s="81"/>
      <c r="E1" s="81"/>
      <c r="F1" s="81"/>
      <c r="G1" s="81"/>
      <c r="H1" s="81"/>
    </row>
    <row r="2" spans="1:8" ht="28.5" thickBot="1">
      <c r="A2" s="82" t="s">
        <v>3</v>
      </c>
      <c r="B2" s="83"/>
      <c r="C2" s="83"/>
      <c r="D2" s="83"/>
      <c r="E2" s="83"/>
      <c r="F2" s="83"/>
      <c r="G2" s="83"/>
      <c r="H2" s="83"/>
    </row>
    <row r="3" spans="1:8" ht="17.25" thickBot="1">
      <c r="A3" s="7" t="s">
        <v>0</v>
      </c>
      <c r="B3" s="7" t="s">
        <v>1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4</v>
      </c>
      <c r="H3" s="7" t="s">
        <v>93</v>
      </c>
    </row>
    <row r="4" spans="1:8" ht="17.25" thickBot="1">
      <c r="A4" s="7" t="s">
        <v>11</v>
      </c>
      <c r="B4" s="8" t="s">
        <v>12</v>
      </c>
      <c r="C4" s="7" t="s">
        <v>13</v>
      </c>
      <c r="D4" s="9" t="s">
        <v>14</v>
      </c>
      <c r="E4" s="10" t="s">
        <v>15</v>
      </c>
      <c r="F4" s="7" t="s">
        <v>16</v>
      </c>
      <c r="G4" s="7" t="e">
        <f>'數學-國中評分表'!#REF!</f>
        <v>#REF!</v>
      </c>
      <c r="H4" s="11"/>
    </row>
    <row r="5" spans="1:8" ht="17.25" thickBot="1">
      <c r="A5" s="7" t="s">
        <v>17</v>
      </c>
      <c r="B5" s="8" t="s">
        <v>18</v>
      </c>
      <c r="C5" s="7" t="s">
        <v>13</v>
      </c>
      <c r="D5" s="8" t="s">
        <v>19</v>
      </c>
      <c r="E5" s="10" t="s">
        <v>20</v>
      </c>
      <c r="F5" s="10" t="s">
        <v>21</v>
      </c>
      <c r="G5" s="7" t="str">
        <f>'數學-國中評分表'!$C$4</f>
        <v>入圍前三名</v>
      </c>
      <c r="H5" s="11"/>
    </row>
    <row r="6" spans="1:8" ht="17.25" thickBot="1">
      <c r="A6" s="7" t="s">
        <v>22</v>
      </c>
      <c r="B6" s="8" t="s">
        <v>23</v>
      </c>
      <c r="C6" s="7" t="s">
        <v>13</v>
      </c>
      <c r="D6" s="9" t="s">
        <v>24</v>
      </c>
      <c r="E6" s="7" t="s">
        <v>20</v>
      </c>
      <c r="F6" s="10" t="s">
        <v>21</v>
      </c>
      <c r="G6" s="7" t="str">
        <f>'數學-國中評分表'!$C$5</f>
        <v>入圍前三名</v>
      </c>
      <c r="H6" s="11"/>
    </row>
    <row r="7" spans="1:8" ht="17.25" thickBot="1">
      <c r="A7" s="7" t="s">
        <v>25</v>
      </c>
      <c r="B7" s="8" t="s">
        <v>26</v>
      </c>
      <c r="C7" s="10" t="s">
        <v>13</v>
      </c>
      <c r="D7" s="8" t="s">
        <v>27</v>
      </c>
      <c r="E7" s="10" t="s">
        <v>94</v>
      </c>
      <c r="F7" s="12" t="s">
        <v>28</v>
      </c>
      <c r="G7" s="7" t="e">
        <f>'數學-國中評分表'!#REF!</f>
        <v>#REF!</v>
      </c>
      <c r="H7" s="11"/>
    </row>
    <row r="8" spans="1:8" ht="17.25" thickBot="1">
      <c r="A8" s="7" t="s">
        <v>29</v>
      </c>
      <c r="B8" s="8" t="s">
        <v>30</v>
      </c>
      <c r="C8" s="10" t="s">
        <v>31</v>
      </c>
      <c r="D8" s="8" t="s">
        <v>32</v>
      </c>
      <c r="E8" s="10" t="s">
        <v>95</v>
      </c>
      <c r="F8" s="12" t="s">
        <v>33</v>
      </c>
      <c r="G8" s="7" t="str">
        <f>'數學-國中評分表'!$C$6</f>
        <v>入圍前三名</v>
      </c>
      <c r="H8" s="11"/>
    </row>
    <row r="9" spans="1:8" ht="17.25" thickBot="1">
      <c r="A9" s="7" t="s">
        <v>34</v>
      </c>
      <c r="B9" s="8" t="s">
        <v>35</v>
      </c>
      <c r="C9" s="10" t="s">
        <v>13</v>
      </c>
      <c r="D9" s="8" t="s">
        <v>36</v>
      </c>
      <c r="E9" s="10" t="s">
        <v>37</v>
      </c>
      <c r="F9" s="12" t="s">
        <v>38</v>
      </c>
      <c r="G9" s="7" t="str">
        <f>'數學-國中評分表'!$C$7</f>
        <v>入圍前三名</v>
      </c>
      <c r="H9" s="11"/>
    </row>
    <row r="10" spans="1:8" ht="17.25" thickBot="1">
      <c r="A10" s="7" t="s">
        <v>39</v>
      </c>
      <c r="B10" s="8" t="s">
        <v>40</v>
      </c>
      <c r="C10" s="10" t="s">
        <v>13</v>
      </c>
      <c r="D10" s="8" t="s">
        <v>41</v>
      </c>
      <c r="E10" s="10" t="s">
        <v>42</v>
      </c>
      <c r="F10" s="12" t="s">
        <v>38</v>
      </c>
      <c r="G10" s="7" t="str">
        <f>'數學-國中評分表'!$C$8</f>
        <v>佳作</v>
      </c>
      <c r="H10" s="11"/>
    </row>
    <row r="11" spans="1:8" ht="17.25" thickBot="1">
      <c r="A11" s="7" t="s">
        <v>43</v>
      </c>
      <c r="B11" s="8" t="s">
        <v>44</v>
      </c>
      <c r="C11" s="10" t="s">
        <v>13</v>
      </c>
      <c r="D11" s="8" t="s">
        <v>45</v>
      </c>
      <c r="E11" s="10" t="s">
        <v>46</v>
      </c>
      <c r="F11" s="12" t="s">
        <v>47</v>
      </c>
      <c r="G11" s="7" t="e">
        <f>'數學-國中評分表'!#REF!</f>
        <v>#REF!</v>
      </c>
      <c r="H11" s="11"/>
    </row>
    <row r="12" spans="1:8" ht="17.25" thickBot="1">
      <c r="A12" s="7" t="s">
        <v>48</v>
      </c>
      <c r="B12" s="8" t="s">
        <v>49</v>
      </c>
      <c r="C12" s="10" t="s">
        <v>13</v>
      </c>
      <c r="D12" s="8" t="s">
        <v>50</v>
      </c>
      <c r="E12" s="10" t="s">
        <v>96</v>
      </c>
      <c r="F12" s="12" t="s">
        <v>51</v>
      </c>
      <c r="G12" s="7" t="str">
        <f>'數學-國中評分表'!$C$9</f>
        <v>入圍前三名</v>
      </c>
      <c r="H12" s="11"/>
    </row>
    <row r="13" spans="1:8" ht="17.25" thickBot="1">
      <c r="A13" s="7" t="s">
        <v>52</v>
      </c>
      <c r="B13" s="8" t="s">
        <v>53</v>
      </c>
      <c r="C13" s="10" t="s">
        <v>31</v>
      </c>
      <c r="D13" s="8" t="s">
        <v>54</v>
      </c>
      <c r="E13" s="10" t="s">
        <v>55</v>
      </c>
      <c r="F13" s="12" t="s">
        <v>56</v>
      </c>
      <c r="G13" s="7" t="str">
        <f>'數學-國中評分表'!$C$10</f>
        <v>佳作</v>
      </c>
      <c r="H13" s="11"/>
    </row>
    <row r="14" spans="1:8" ht="17.25" thickBot="1">
      <c r="A14" s="7" t="s">
        <v>57</v>
      </c>
      <c r="B14" s="8" t="s">
        <v>58</v>
      </c>
      <c r="C14" s="10" t="s">
        <v>31</v>
      </c>
      <c r="D14" s="8" t="s">
        <v>59</v>
      </c>
      <c r="E14" s="10" t="s">
        <v>97</v>
      </c>
      <c r="F14" s="12" t="s">
        <v>60</v>
      </c>
      <c r="G14" s="7" t="e">
        <f>'數學-國中評分表'!#REF!</f>
        <v>#REF!</v>
      </c>
      <c r="H14" s="11"/>
    </row>
    <row r="15" spans="1:8" ht="17.25" thickBot="1">
      <c r="A15" s="7" t="s">
        <v>61</v>
      </c>
      <c r="B15" s="8" t="s">
        <v>62</v>
      </c>
      <c r="C15" s="10" t="s">
        <v>31</v>
      </c>
      <c r="D15" s="8" t="s">
        <v>63</v>
      </c>
      <c r="E15" s="10" t="s">
        <v>97</v>
      </c>
      <c r="F15" s="12" t="s">
        <v>60</v>
      </c>
      <c r="G15" s="7" t="str">
        <f>'數學-國中評分表'!$C$11</f>
        <v>佳作</v>
      </c>
      <c r="H15" s="11"/>
    </row>
    <row r="16" spans="1:8" ht="17.25" thickBot="1">
      <c r="A16" s="7" t="s">
        <v>64</v>
      </c>
      <c r="B16" s="13" t="s">
        <v>98</v>
      </c>
      <c r="C16" s="10" t="s">
        <v>31</v>
      </c>
      <c r="D16" s="8" t="s">
        <v>65</v>
      </c>
      <c r="E16" s="10" t="s">
        <v>97</v>
      </c>
      <c r="F16" s="12" t="s">
        <v>60</v>
      </c>
      <c r="G16" s="7" t="e">
        <f>'數學-國中評分表'!#REF!</f>
        <v>#REF!</v>
      </c>
      <c r="H16" s="11"/>
    </row>
    <row r="17" spans="1:8" ht="17.25" thickBot="1">
      <c r="A17" s="7" t="s">
        <v>66</v>
      </c>
      <c r="B17" s="8" t="s">
        <v>67</v>
      </c>
      <c r="C17" s="10" t="s">
        <v>31</v>
      </c>
      <c r="D17" s="13" t="s">
        <v>68</v>
      </c>
      <c r="E17" s="10" t="s">
        <v>69</v>
      </c>
      <c r="F17" s="12" t="s">
        <v>70</v>
      </c>
      <c r="G17" s="7" t="e">
        <f>'數學-國中評分表'!#REF!</f>
        <v>#REF!</v>
      </c>
      <c r="H17" s="11"/>
    </row>
    <row r="18" spans="1:8" ht="17.25" thickBot="1">
      <c r="A18" s="7" t="s">
        <v>71</v>
      </c>
      <c r="B18" s="8" t="s">
        <v>72</v>
      </c>
      <c r="C18" s="10" t="s">
        <v>13</v>
      </c>
      <c r="D18" s="8" t="s">
        <v>73</v>
      </c>
      <c r="E18" s="10" t="s">
        <v>99</v>
      </c>
      <c r="F18" s="12" t="s">
        <v>74</v>
      </c>
      <c r="G18" s="7" t="e">
        <f>'數學-國中評分表'!#REF!</f>
        <v>#REF!</v>
      </c>
      <c r="H18" s="11"/>
    </row>
    <row r="19" spans="1:8" ht="17.25" thickBot="1">
      <c r="A19" s="7" t="s">
        <v>75</v>
      </c>
      <c r="B19" s="8" t="s">
        <v>76</v>
      </c>
      <c r="C19" s="10" t="s">
        <v>13</v>
      </c>
      <c r="D19" s="8" t="s">
        <v>77</v>
      </c>
      <c r="E19" s="10" t="s">
        <v>78</v>
      </c>
      <c r="F19" s="12" t="s">
        <v>74</v>
      </c>
      <c r="G19" s="7" t="e">
        <f>'數學-國中評分表'!#REF!</f>
        <v>#REF!</v>
      </c>
      <c r="H19" s="11"/>
    </row>
    <row r="20" spans="1:8" ht="17.25" thickBot="1">
      <c r="A20" s="7" t="s">
        <v>79</v>
      </c>
      <c r="B20" s="8" t="s">
        <v>80</v>
      </c>
      <c r="C20" s="10" t="s">
        <v>31</v>
      </c>
      <c r="D20" s="8" t="s">
        <v>81</v>
      </c>
      <c r="E20" s="10" t="s">
        <v>82</v>
      </c>
      <c r="F20" s="12" t="s">
        <v>83</v>
      </c>
      <c r="G20" s="7" t="str">
        <f>'數學-國中評分表'!$C$12</f>
        <v>佳作</v>
      </c>
      <c r="H20" s="11"/>
    </row>
    <row r="21" spans="1:8" ht="17.25" thickBot="1">
      <c r="A21" s="7" t="s">
        <v>84</v>
      </c>
      <c r="B21" s="8" t="s">
        <v>85</v>
      </c>
      <c r="C21" s="10" t="s">
        <v>31</v>
      </c>
      <c r="D21" s="8" t="s">
        <v>86</v>
      </c>
      <c r="E21" s="10" t="s">
        <v>100</v>
      </c>
      <c r="F21" s="12" t="s">
        <v>83</v>
      </c>
      <c r="G21" s="7" t="str">
        <f>'數學-國中評分表'!$C$13</f>
        <v>佳作</v>
      </c>
      <c r="H21" s="11"/>
    </row>
    <row r="22" spans="1:8" ht="17.25" thickBot="1">
      <c r="A22" s="7" t="s">
        <v>87</v>
      </c>
      <c r="B22" s="8" t="s">
        <v>88</v>
      </c>
      <c r="C22" s="10" t="s">
        <v>31</v>
      </c>
      <c r="D22" s="8" t="s">
        <v>89</v>
      </c>
      <c r="E22" s="10" t="s">
        <v>90</v>
      </c>
      <c r="F22" s="12" t="s">
        <v>91</v>
      </c>
      <c r="G22" s="7" t="e">
        <f>'數學-國中評分表'!#REF!</f>
        <v>#REF!</v>
      </c>
      <c r="H22" s="11"/>
    </row>
  </sheetData>
  <mergeCells count="2">
    <mergeCell ref="A1:H1"/>
    <mergeCell ref="A2:H2"/>
  </mergeCells>
  <phoneticPr fontId="19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8"/>
  <sheetViews>
    <sheetView workbookViewId="0"/>
  </sheetViews>
  <sheetFormatPr defaultRowHeight="16.5"/>
  <cols>
    <col min="2" max="2" width="20.5" customWidth="1"/>
    <col min="4" max="4" width="29.125" customWidth="1"/>
    <col min="5" max="5" width="15.125" customWidth="1"/>
  </cols>
  <sheetData>
    <row r="1" spans="1:10" ht="17.25" thickBot="1">
      <c r="A1" s="91" t="s">
        <v>0</v>
      </c>
      <c r="B1" s="92" t="s">
        <v>1</v>
      </c>
      <c r="C1" s="92" t="s">
        <v>7</v>
      </c>
      <c r="D1" s="92" t="s">
        <v>8</v>
      </c>
      <c r="E1" s="92" t="s">
        <v>9</v>
      </c>
      <c r="F1" s="92" t="s">
        <v>10</v>
      </c>
      <c r="G1" s="92" t="s">
        <v>150</v>
      </c>
      <c r="H1" s="92" t="s">
        <v>151</v>
      </c>
      <c r="I1" s="92" t="s">
        <v>152</v>
      </c>
      <c r="J1" s="92" t="s">
        <v>101</v>
      </c>
    </row>
    <row r="2" spans="1:10" s="20" customFormat="1" ht="18" thickTop="1" thickBot="1">
      <c r="A2" s="84" t="s">
        <v>11</v>
      </c>
      <c r="B2" s="15" t="s">
        <v>12</v>
      </c>
      <c r="C2" s="14" t="s">
        <v>13</v>
      </c>
      <c r="D2" s="16" t="s">
        <v>104</v>
      </c>
      <c r="E2" s="17" t="s">
        <v>15</v>
      </c>
      <c r="F2" s="14" t="s">
        <v>16</v>
      </c>
      <c r="G2" s="18" t="s">
        <v>102</v>
      </c>
      <c r="H2" s="18" t="s">
        <v>105</v>
      </c>
      <c r="I2" s="18" t="e">
        <f>'數學-國中評分表'!#REF!</f>
        <v>#REF!</v>
      </c>
      <c r="J2" s="19"/>
    </row>
    <row r="3" spans="1:10" s="20" customFormat="1" ht="17.25" thickBot="1">
      <c r="A3" s="85" t="s">
        <v>11</v>
      </c>
      <c r="B3" s="22" t="s">
        <v>12</v>
      </c>
      <c r="C3" s="21" t="s">
        <v>13</v>
      </c>
      <c r="D3" s="23" t="s">
        <v>106</v>
      </c>
      <c r="E3" s="24" t="s">
        <v>15</v>
      </c>
      <c r="F3" s="21" t="s">
        <v>16</v>
      </c>
      <c r="G3" s="25" t="s">
        <v>102</v>
      </c>
      <c r="H3" s="25" t="s">
        <v>103</v>
      </c>
      <c r="I3" s="25" t="e">
        <f>'數學-國中評分表'!#REF!</f>
        <v>#REF!</v>
      </c>
      <c r="J3" s="26"/>
    </row>
    <row r="4" spans="1:10" s="20" customFormat="1" ht="17.25" thickBot="1">
      <c r="A4" s="86" t="s">
        <v>11</v>
      </c>
      <c r="B4" s="28" t="s">
        <v>12</v>
      </c>
      <c r="C4" s="27" t="s">
        <v>13</v>
      </c>
      <c r="D4" s="29" t="s">
        <v>107</v>
      </c>
      <c r="E4" s="30" t="s">
        <v>15</v>
      </c>
      <c r="F4" s="27" t="s">
        <v>16</v>
      </c>
      <c r="G4" s="31" t="s">
        <v>102</v>
      </c>
      <c r="H4" s="31" t="s">
        <v>103</v>
      </c>
      <c r="I4" s="31" t="e">
        <f>'數學-國中評分表'!#REF!</f>
        <v>#REF!</v>
      </c>
      <c r="J4" s="32"/>
    </row>
    <row r="5" spans="1:10" s="38" customFormat="1" ht="18" thickTop="1" thickBot="1">
      <c r="A5" s="87" t="s">
        <v>17</v>
      </c>
      <c r="B5" s="34" t="s">
        <v>18</v>
      </c>
      <c r="C5" s="33" t="s">
        <v>13</v>
      </c>
      <c r="D5" s="34" t="s">
        <v>108</v>
      </c>
      <c r="E5" s="35" t="s">
        <v>20</v>
      </c>
      <c r="F5" s="35" t="s">
        <v>21</v>
      </c>
      <c r="G5" s="36" t="s">
        <v>102</v>
      </c>
      <c r="H5" s="36" t="s">
        <v>103</v>
      </c>
      <c r="I5" s="36" t="str">
        <f>'數學-國中評分表'!$C$4</f>
        <v>入圍前三名</v>
      </c>
      <c r="J5" s="37"/>
    </row>
    <row r="6" spans="1:10" s="38" customFormat="1" ht="17.25" thickBot="1">
      <c r="A6" s="88" t="s">
        <v>17</v>
      </c>
      <c r="B6" s="40" t="s">
        <v>18</v>
      </c>
      <c r="C6" s="39" t="s">
        <v>13</v>
      </c>
      <c r="D6" s="40" t="s">
        <v>109</v>
      </c>
      <c r="E6" s="41" t="s">
        <v>20</v>
      </c>
      <c r="F6" s="41" t="s">
        <v>21</v>
      </c>
      <c r="G6" s="42" t="s">
        <v>102</v>
      </c>
      <c r="H6" s="42" t="s">
        <v>103</v>
      </c>
      <c r="I6" s="42" t="str">
        <f>'數學-國中評分表'!$C$4</f>
        <v>入圍前三名</v>
      </c>
      <c r="J6" s="43"/>
    </row>
    <row r="7" spans="1:10" s="20" customFormat="1" ht="18" thickTop="1" thickBot="1">
      <c r="A7" s="84" t="s">
        <v>22</v>
      </c>
      <c r="B7" s="15" t="s">
        <v>23</v>
      </c>
      <c r="C7" s="14" t="s">
        <v>13</v>
      </c>
      <c r="D7" s="16" t="s">
        <v>110</v>
      </c>
      <c r="E7" s="14" t="s">
        <v>20</v>
      </c>
      <c r="F7" s="17" t="s">
        <v>21</v>
      </c>
      <c r="G7" s="44" t="s">
        <v>102</v>
      </c>
      <c r="H7" s="44" t="s">
        <v>103</v>
      </c>
      <c r="I7" s="44" t="str">
        <f>'數學-國中評分表'!$C$5</f>
        <v>入圍前三名</v>
      </c>
      <c r="J7" s="19"/>
    </row>
    <row r="8" spans="1:10" s="20" customFormat="1" ht="17.25" thickBot="1">
      <c r="A8" s="86" t="s">
        <v>22</v>
      </c>
      <c r="B8" s="28" t="s">
        <v>23</v>
      </c>
      <c r="C8" s="27" t="s">
        <v>13</v>
      </c>
      <c r="D8" s="29" t="s">
        <v>111</v>
      </c>
      <c r="E8" s="27" t="s">
        <v>20</v>
      </c>
      <c r="F8" s="30" t="s">
        <v>21</v>
      </c>
      <c r="G8" s="45" t="s">
        <v>102</v>
      </c>
      <c r="H8" s="45" t="s">
        <v>103</v>
      </c>
      <c r="I8" s="45" t="str">
        <f>'數學-國中評分表'!$C$5</f>
        <v>入圍前三名</v>
      </c>
      <c r="J8" s="32"/>
    </row>
    <row r="9" spans="1:10" s="38" customFormat="1" ht="18" thickTop="1" thickBot="1">
      <c r="A9" s="87" t="s">
        <v>25</v>
      </c>
      <c r="B9" s="34" t="s">
        <v>26</v>
      </c>
      <c r="C9" s="35" t="s">
        <v>13</v>
      </c>
      <c r="D9" s="34" t="s">
        <v>112</v>
      </c>
      <c r="E9" s="35" t="s">
        <v>94</v>
      </c>
      <c r="F9" s="46" t="s">
        <v>28</v>
      </c>
      <c r="G9" s="47" t="s">
        <v>102</v>
      </c>
      <c r="H9" s="47" t="s">
        <v>103</v>
      </c>
      <c r="I9" s="47" t="e">
        <f>'數學-國中評分表'!#REF!</f>
        <v>#REF!</v>
      </c>
      <c r="J9" s="37"/>
    </row>
    <row r="10" spans="1:10" s="38" customFormat="1" ht="17.25" thickBot="1">
      <c r="A10" s="89" t="s">
        <v>25</v>
      </c>
      <c r="B10" s="48" t="s">
        <v>26</v>
      </c>
      <c r="C10" s="49" t="s">
        <v>13</v>
      </c>
      <c r="D10" s="48" t="s">
        <v>113</v>
      </c>
      <c r="E10" s="49" t="s">
        <v>94</v>
      </c>
      <c r="F10" s="50" t="s">
        <v>28</v>
      </c>
      <c r="G10" s="51" t="s">
        <v>102</v>
      </c>
      <c r="H10" s="51" t="s">
        <v>103</v>
      </c>
      <c r="I10" s="51" t="e">
        <f>'數學-國中評分表'!#REF!</f>
        <v>#REF!</v>
      </c>
      <c r="J10" s="52"/>
    </row>
    <row r="11" spans="1:10" s="38" customFormat="1" ht="17.25" thickBot="1">
      <c r="A11" s="88" t="s">
        <v>25</v>
      </c>
      <c r="B11" s="40" t="s">
        <v>26</v>
      </c>
      <c r="C11" s="41" t="s">
        <v>13</v>
      </c>
      <c r="D11" s="40" t="s">
        <v>114</v>
      </c>
      <c r="E11" s="41" t="s">
        <v>94</v>
      </c>
      <c r="F11" s="53" t="s">
        <v>28</v>
      </c>
      <c r="G11" s="54" t="s">
        <v>102</v>
      </c>
      <c r="H11" s="54" t="s">
        <v>103</v>
      </c>
      <c r="I11" s="54" t="e">
        <f>'數學-國中評分表'!#REF!</f>
        <v>#REF!</v>
      </c>
      <c r="J11" s="43"/>
    </row>
    <row r="12" spans="1:10" s="20" customFormat="1" ht="18" thickTop="1" thickBot="1">
      <c r="A12" s="84" t="s">
        <v>29</v>
      </c>
      <c r="B12" s="15" t="s">
        <v>30</v>
      </c>
      <c r="C12" s="17" t="s">
        <v>31</v>
      </c>
      <c r="D12" s="15" t="s">
        <v>115</v>
      </c>
      <c r="E12" s="17" t="s">
        <v>95</v>
      </c>
      <c r="F12" s="55" t="s">
        <v>33</v>
      </c>
      <c r="G12" s="56" t="s">
        <v>102</v>
      </c>
      <c r="H12" s="56" t="s">
        <v>103</v>
      </c>
      <c r="I12" s="56" t="str">
        <f>'數學-國中評分表'!$C$6</f>
        <v>入圍前三名</v>
      </c>
      <c r="J12" s="19"/>
    </row>
    <row r="13" spans="1:10" s="20" customFormat="1" ht="17.25" thickBot="1">
      <c r="A13" s="85" t="s">
        <v>29</v>
      </c>
      <c r="B13" s="22" t="s">
        <v>30</v>
      </c>
      <c r="C13" s="24" t="s">
        <v>31</v>
      </c>
      <c r="D13" s="22" t="s">
        <v>116</v>
      </c>
      <c r="E13" s="24" t="s">
        <v>95</v>
      </c>
      <c r="F13" s="57" t="s">
        <v>33</v>
      </c>
      <c r="G13" s="58" t="s">
        <v>102</v>
      </c>
      <c r="H13" s="58" t="s">
        <v>103</v>
      </c>
      <c r="I13" s="58" t="str">
        <f>'數學-國中評分表'!$C$6</f>
        <v>入圍前三名</v>
      </c>
      <c r="J13" s="26"/>
    </row>
    <row r="14" spans="1:10" s="20" customFormat="1" ht="17.25" thickBot="1">
      <c r="A14" s="86" t="s">
        <v>29</v>
      </c>
      <c r="B14" s="28" t="s">
        <v>30</v>
      </c>
      <c r="C14" s="30" t="s">
        <v>31</v>
      </c>
      <c r="D14" s="28" t="s">
        <v>117</v>
      </c>
      <c r="E14" s="30" t="s">
        <v>95</v>
      </c>
      <c r="F14" s="59" t="s">
        <v>33</v>
      </c>
      <c r="G14" s="60" t="s">
        <v>102</v>
      </c>
      <c r="H14" s="60" t="s">
        <v>103</v>
      </c>
      <c r="I14" s="60" t="str">
        <f>'數學-國中評分表'!$C$6</f>
        <v>入圍前三名</v>
      </c>
      <c r="J14" s="32"/>
    </row>
    <row r="15" spans="1:10" s="38" customFormat="1" ht="18" thickTop="1" thickBot="1">
      <c r="A15" s="87" t="s">
        <v>34</v>
      </c>
      <c r="B15" s="34" t="s">
        <v>35</v>
      </c>
      <c r="C15" s="35" t="s">
        <v>13</v>
      </c>
      <c r="D15" s="34" t="s">
        <v>118</v>
      </c>
      <c r="E15" s="35" t="s">
        <v>37</v>
      </c>
      <c r="F15" s="46" t="s">
        <v>38</v>
      </c>
      <c r="G15" s="47" t="s">
        <v>102</v>
      </c>
      <c r="H15" s="47" t="s">
        <v>103</v>
      </c>
      <c r="I15" s="47" t="str">
        <f>'數學-國中評分表'!$C$7</f>
        <v>入圍前三名</v>
      </c>
      <c r="J15" s="37"/>
    </row>
    <row r="16" spans="1:10" s="38" customFormat="1" ht="17.25" thickBot="1">
      <c r="A16" s="89" t="s">
        <v>34</v>
      </c>
      <c r="B16" s="48" t="s">
        <v>35</v>
      </c>
      <c r="C16" s="49" t="s">
        <v>13</v>
      </c>
      <c r="D16" s="48" t="s">
        <v>119</v>
      </c>
      <c r="E16" s="49" t="s">
        <v>37</v>
      </c>
      <c r="F16" s="50" t="s">
        <v>38</v>
      </c>
      <c r="G16" s="51" t="s">
        <v>102</v>
      </c>
      <c r="H16" s="51" t="s">
        <v>103</v>
      </c>
      <c r="I16" s="51" t="str">
        <f>'數學-國中評分表'!$C$7</f>
        <v>入圍前三名</v>
      </c>
      <c r="J16" s="52"/>
    </row>
    <row r="17" spans="1:10" s="38" customFormat="1" ht="17.25" thickBot="1">
      <c r="A17" s="88" t="s">
        <v>34</v>
      </c>
      <c r="B17" s="40" t="s">
        <v>35</v>
      </c>
      <c r="C17" s="41" t="s">
        <v>13</v>
      </c>
      <c r="D17" s="40" t="s">
        <v>120</v>
      </c>
      <c r="E17" s="41" t="s">
        <v>37</v>
      </c>
      <c r="F17" s="53" t="s">
        <v>38</v>
      </c>
      <c r="G17" s="54" t="s">
        <v>102</v>
      </c>
      <c r="H17" s="54" t="s">
        <v>103</v>
      </c>
      <c r="I17" s="54" t="str">
        <f>'數學-國中評分表'!$C$7</f>
        <v>入圍前三名</v>
      </c>
      <c r="J17" s="43"/>
    </row>
    <row r="18" spans="1:10" s="20" customFormat="1" ht="18" thickTop="1" thickBot="1">
      <c r="A18" s="84" t="s">
        <v>39</v>
      </c>
      <c r="B18" s="15" t="s">
        <v>40</v>
      </c>
      <c r="C18" s="17" t="s">
        <v>13</v>
      </c>
      <c r="D18" s="15" t="s">
        <v>121</v>
      </c>
      <c r="E18" s="17" t="s">
        <v>42</v>
      </c>
      <c r="F18" s="55" t="s">
        <v>38</v>
      </c>
      <c r="G18" s="56" t="s">
        <v>102</v>
      </c>
      <c r="H18" s="56" t="s">
        <v>103</v>
      </c>
      <c r="I18" s="56" t="str">
        <f>'數學-國中評分表'!$C$8</f>
        <v>佳作</v>
      </c>
      <c r="J18" s="19"/>
    </row>
    <row r="19" spans="1:10" s="20" customFormat="1" ht="17.25" thickBot="1">
      <c r="A19" s="86" t="s">
        <v>39</v>
      </c>
      <c r="B19" s="28" t="s">
        <v>40</v>
      </c>
      <c r="C19" s="30" t="s">
        <v>13</v>
      </c>
      <c r="D19" s="28" t="s">
        <v>122</v>
      </c>
      <c r="E19" s="30" t="s">
        <v>42</v>
      </c>
      <c r="F19" s="59" t="s">
        <v>38</v>
      </c>
      <c r="G19" s="60" t="s">
        <v>102</v>
      </c>
      <c r="H19" s="60" t="s">
        <v>103</v>
      </c>
      <c r="I19" s="60" t="str">
        <f>'數學-國中評分表'!$C$8</f>
        <v>佳作</v>
      </c>
      <c r="J19" s="32"/>
    </row>
    <row r="20" spans="1:10" s="38" customFormat="1" ht="18" thickTop="1" thickBot="1">
      <c r="A20" s="87" t="s">
        <v>43</v>
      </c>
      <c r="B20" s="34" t="s">
        <v>44</v>
      </c>
      <c r="C20" s="35" t="s">
        <v>13</v>
      </c>
      <c r="D20" s="34" t="s">
        <v>123</v>
      </c>
      <c r="E20" s="35" t="s">
        <v>46</v>
      </c>
      <c r="F20" s="46" t="s">
        <v>47</v>
      </c>
      <c r="G20" s="47" t="s">
        <v>102</v>
      </c>
      <c r="H20" s="47" t="s">
        <v>103</v>
      </c>
      <c r="I20" s="47" t="e">
        <f>'數學-國中評分表'!#REF!</f>
        <v>#REF!</v>
      </c>
      <c r="J20" s="37"/>
    </row>
    <row r="21" spans="1:10" s="38" customFormat="1" ht="17.25" thickBot="1">
      <c r="A21" s="89" t="s">
        <v>43</v>
      </c>
      <c r="B21" s="48" t="s">
        <v>44</v>
      </c>
      <c r="C21" s="49" t="s">
        <v>13</v>
      </c>
      <c r="D21" s="48" t="s">
        <v>124</v>
      </c>
      <c r="E21" s="49" t="s">
        <v>46</v>
      </c>
      <c r="F21" s="50" t="s">
        <v>47</v>
      </c>
      <c r="G21" s="51" t="s">
        <v>102</v>
      </c>
      <c r="H21" s="51" t="s">
        <v>103</v>
      </c>
      <c r="I21" s="51" t="e">
        <f>'數學-國中評分表'!#REF!</f>
        <v>#REF!</v>
      </c>
      <c r="J21" s="52"/>
    </row>
    <row r="22" spans="1:10" s="38" customFormat="1" ht="17.25" thickBot="1">
      <c r="A22" s="88" t="s">
        <v>43</v>
      </c>
      <c r="B22" s="40" t="s">
        <v>44</v>
      </c>
      <c r="C22" s="41" t="s">
        <v>13</v>
      </c>
      <c r="D22" s="40" t="s">
        <v>125</v>
      </c>
      <c r="E22" s="41" t="s">
        <v>46</v>
      </c>
      <c r="F22" s="53" t="s">
        <v>47</v>
      </c>
      <c r="G22" s="54" t="s">
        <v>102</v>
      </c>
      <c r="H22" s="54" t="s">
        <v>103</v>
      </c>
      <c r="I22" s="54" t="e">
        <f>'數學-國中評分表'!#REF!</f>
        <v>#REF!</v>
      </c>
      <c r="J22" s="43"/>
    </row>
    <row r="23" spans="1:10" s="20" customFormat="1" ht="18" thickTop="1" thickBot="1">
      <c r="A23" s="84" t="s">
        <v>48</v>
      </c>
      <c r="B23" s="15" t="s">
        <v>49</v>
      </c>
      <c r="C23" s="17" t="s">
        <v>13</v>
      </c>
      <c r="D23" s="15" t="s">
        <v>126</v>
      </c>
      <c r="E23" s="17" t="s">
        <v>96</v>
      </c>
      <c r="F23" s="55" t="s">
        <v>51</v>
      </c>
      <c r="G23" s="56" t="s">
        <v>102</v>
      </c>
      <c r="H23" s="56" t="s">
        <v>103</v>
      </c>
      <c r="I23" s="56" t="str">
        <f>'數學-國中評分表'!$C$9</f>
        <v>入圍前三名</v>
      </c>
      <c r="J23" s="19"/>
    </row>
    <row r="24" spans="1:10" s="20" customFormat="1" ht="17.25" thickBot="1">
      <c r="A24" s="85" t="s">
        <v>48</v>
      </c>
      <c r="B24" s="22" t="s">
        <v>49</v>
      </c>
      <c r="C24" s="24" t="s">
        <v>13</v>
      </c>
      <c r="D24" s="22" t="s">
        <v>127</v>
      </c>
      <c r="E24" s="24" t="s">
        <v>96</v>
      </c>
      <c r="F24" s="57" t="s">
        <v>51</v>
      </c>
      <c r="G24" s="58" t="s">
        <v>102</v>
      </c>
      <c r="H24" s="58" t="s">
        <v>103</v>
      </c>
      <c r="I24" s="58" t="str">
        <f>'數學-國中評分表'!$C$9</f>
        <v>入圍前三名</v>
      </c>
      <c r="J24" s="26"/>
    </row>
    <row r="25" spans="1:10" s="20" customFormat="1" ht="17.25" thickBot="1">
      <c r="A25" s="86" t="s">
        <v>48</v>
      </c>
      <c r="B25" s="28" t="s">
        <v>49</v>
      </c>
      <c r="C25" s="30" t="s">
        <v>13</v>
      </c>
      <c r="D25" s="28" t="s">
        <v>128</v>
      </c>
      <c r="E25" s="30" t="s">
        <v>96</v>
      </c>
      <c r="F25" s="59" t="s">
        <v>51</v>
      </c>
      <c r="G25" s="60" t="s">
        <v>102</v>
      </c>
      <c r="H25" s="60" t="s">
        <v>103</v>
      </c>
      <c r="I25" s="60" t="str">
        <f>'數學-國中評分表'!$C$9</f>
        <v>入圍前三名</v>
      </c>
      <c r="J25" s="32"/>
    </row>
    <row r="26" spans="1:10" s="38" customFormat="1" ht="18" thickTop="1" thickBot="1">
      <c r="A26" s="87" t="s">
        <v>52</v>
      </c>
      <c r="B26" s="34" t="s">
        <v>53</v>
      </c>
      <c r="C26" s="35" t="s">
        <v>31</v>
      </c>
      <c r="D26" s="34" t="s">
        <v>129</v>
      </c>
      <c r="E26" s="35" t="s">
        <v>55</v>
      </c>
      <c r="F26" s="46" t="s">
        <v>56</v>
      </c>
      <c r="G26" s="47" t="s">
        <v>102</v>
      </c>
      <c r="H26" s="47" t="s">
        <v>103</v>
      </c>
      <c r="I26" s="47" t="str">
        <f>'數學-國中評分表'!$C$10</f>
        <v>佳作</v>
      </c>
      <c r="J26" s="37"/>
    </row>
    <row r="27" spans="1:10" s="38" customFormat="1" ht="17.25" thickBot="1">
      <c r="A27" s="89" t="s">
        <v>52</v>
      </c>
      <c r="B27" s="48" t="s">
        <v>53</v>
      </c>
      <c r="C27" s="49" t="s">
        <v>31</v>
      </c>
      <c r="D27" s="48" t="s">
        <v>130</v>
      </c>
      <c r="E27" s="49" t="s">
        <v>55</v>
      </c>
      <c r="F27" s="50" t="s">
        <v>56</v>
      </c>
      <c r="G27" s="51" t="s">
        <v>102</v>
      </c>
      <c r="H27" s="51" t="s">
        <v>103</v>
      </c>
      <c r="I27" s="51" t="str">
        <f>'數學-國中評分表'!$C$10</f>
        <v>佳作</v>
      </c>
      <c r="J27" s="52"/>
    </row>
    <row r="28" spans="1:10" s="38" customFormat="1" ht="17.25" thickBot="1">
      <c r="A28" s="88" t="s">
        <v>52</v>
      </c>
      <c r="B28" s="40" t="s">
        <v>53</v>
      </c>
      <c r="C28" s="41" t="s">
        <v>31</v>
      </c>
      <c r="D28" s="40" t="s">
        <v>131</v>
      </c>
      <c r="E28" s="41" t="s">
        <v>55</v>
      </c>
      <c r="F28" s="53" t="s">
        <v>56</v>
      </c>
      <c r="G28" s="54" t="s">
        <v>102</v>
      </c>
      <c r="H28" s="54" t="s">
        <v>103</v>
      </c>
      <c r="I28" s="54" t="str">
        <f>'數學-國中評分表'!$C$10</f>
        <v>佳作</v>
      </c>
      <c r="J28" s="43"/>
    </row>
    <row r="29" spans="1:10" s="20" customFormat="1" ht="18" thickTop="1" thickBot="1">
      <c r="A29" s="84" t="s">
        <v>57</v>
      </c>
      <c r="B29" s="15" t="s">
        <v>58</v>
      </c>
      <c r="C29" s="17" t="s">
        <v>31</v>
      </c>
      <c r="D29" s="15" t="s">
        <v>132</v>
      </c>
      <c r="E29" s="17" t="s">
        <v>97</v>
      </c>
      <c r="F29" s="55" t="s">
        <v>60</v>
      </c>
      <c r="G29" s="56" t="s">
        <v>102</v>
      </c>
      <c r="H29" s="56" t="s">
        <v>103</v>
      </c>
      <c r="I29" s="56" t="e">
        <f>'數學-國中評分表'!#REF!</f>
        <v>#REF!</v>
      </c>
      <c r="J29" s="19"/>
    </row>
    <row r="30" spans="1:10" s="20" customFormat="1" ht="17.25" thickBot="1">
      <c r="A30" s="86" t="s">
        <v>57</v>
      </c>
      <c r="B30" s="28" t="s">
        <v>58</v>
      </c>
      <c r="C30" s="30" t="s">
        <v>31</v>
      </c>
      <c r="D30" s="28" t="s">
        <v>133</v>
      </c>
      <c r="E30" s="30" t="s">
        <v>97</v>
      </c>
      <c r="F30" s="59" t="s">
        <v>60</v>
      </c>
      <c r="G30" s="60" t="s">
        <v>102</v>
      </c>
      <c r="H30" s="60" t="s">
        <v>103</v>
      </c>
      <c r="I30" s="60" t="e">
        <f>'數學-國中評分表'!#REF!</f>
        <v>#REF!</v>
      </c>
      <c r="J30" s="32"/>
    </row>
    <row r="31" spans="1:10" s="38" customFormat="1" ht="18" thickTop="1" thickBot="1">
      <c r="A31" s="87" t="s">
        <v>61</v>
      </c>
      <c r="B31" s="34" t="s">
        <v>62</v>
      </c>
      <c r="C31" s="35" t="s">
        <v>31</v>
      </c>
      <c r="D31" s="34" t="s">
        <v>134</v>
      </c>
      <c r="E31" s="35" t="s">
        <v>97</v>
      </c>
      <c r="F31" s="46" t="s">
        <v>60</v>
      </c>
      <c r="G31" s="47" t="s">
        <v>102</v>
      </c>
      <c r="H31" s="47" t="s">
        <v>103</v>
      </c>
      <c r="I31" s="47" t="str">
        <f>'數學-國中評分表'!$C$11</f>
        <v>佳作</v>
      </c>
      <c r="J31" s="37"/>
    </row>
    <row r="32" spans="1:10" s="38" customFormat="1" ht="17.25" thickBot="1">
      <c r="A32" s="89" t="s">
        <v>61</v>
      </c>
      <c r="B32" s="48" t="s">
        <v>62</v>
      </c>
      <c r="C32" s="49" t="s">
        <v>31</v>
      </c>
      <c r="D32" s="48" t="s">
        <v>135</v>
      </c>
      <c r="E32" s="49" t="s">
        <v>97</v>
      </c>
      <c r="F32" s="50" t="s">
        <v>60</v>
      </c>
      <c r="G32" s="51" t="s">
        <v>102</v>
      </c>
      <c r="H32" s="51" t="s">
        <v>103</v>
      </c>
      <c r="I32" s="51" t="str">
        <f>'數學-國中評分表'!$C$11</f>
        <v>佳作</v>
      </c>
      <c r="J32" s="52"/>
    </row>
    <row r="33" spans="1:10" s="38" customFormat="1" ht="17.25" thickBot="1">
      <c r="A33" s="88" t="s">
        <v>61</v>
      </c>
      <c r="B33" s="40" t="s">
        <v>62</v>
      </c>
      <c r="C33" s="41" t="s">
        <v>31</v>
      </c>
      <c r="D33" s="40" t="s">
        <v>136</v>
      </c>
      <c r="E33" s="41" t="s">
        <v>97</v>
      </c>
      <c r="F33" s="53" t="s">
        <v>60</v>
      </c>
      <c r="G33" s="54" t="s">
        <v>102</v>
      </c>
      <c r="H33" s="54" t="s">
        <v>103</v>
      </c>
      <c r="I33" s="54" t="str">
        <f>'數學-國中評分表'!$C$11</f>
        <v>佳作</v>
      </c>
      <c r="J33" s="43"/>
    </row>
    <row r="34" spans="1:10" s="20" customFormat="1" ht="18" thickTop="1" thickBot="1">
      <c r="A34" s="84" t="s">
        <v>64</v>
      </c>
      <c r="B34" s="61" t="s">
        <v>98</v>
      </c>
      <c r="C34" s="17" t="s">
        <v>31</v>
      </c>
      <c r="D34" s="15" t="s">
        <v>137</v>
      </c>
      <c r="E34" s="17" t="s">
        <v>97</v>
      </c>
      <c r="F34" s="55" t="s">
        <v>60</v>
      </c>
      <c r="G34" s="56" t="s">
        <v>102</v>
      </c>
      <c r="H34" s="56" t="s">
        <v>103</v>
      </c>
      <c r="I34" s="56" t="e">
        <f>'數學-國中評分表'!#REF!</f>
        <v>#REF!</v>
      </c>
      <c r="J34" s="19"/>
    </row>
    <row r="35" spans="1:10" s="20" customFormat="1" ht="17.25" thickBot="1">
      <c r="A35" s="86" t="s">
        <v>64</v>
      </c>
      <c r="B35" s="62" t="s">
        <v>98</v>
      </c>
      <c r="C35" s="30" t="s">
        <v>31</v>
      </c>
      <c r="D35" s="28" t="s">
        <v>138</v>
      </c>
      <c r="E35" s="30" t="s">
        <v>97</v>
      </c>
      <c r="F35" s="59" t="s">
        <v>60</v>
      </c>
      <c r="G35" s="60" t="s">
        <v>102</v>
      </c>
      <c r="H35" s="60" t="s">
        <v>103</v>
      </c>
      <c r="I35" s="60" t="e">
        <f>'數學-國中評分表'!#REF!</f>
        <v>#REF!</v>
      </c>
      <c r="J35" s="32"/>
    </row>
    <row r="36" spans="1:10" s="38" customFormat="1" ht="18" thickTop="1" thickBot="1">
      <c r="A36" s="87" t="s">
        <v>66</v>
      </c>
      <c r="B36" s="34" t="s">
        <v>67</v>
      </c>
      <c r="C36" s="35" t="s">
        <v>31</v>
      </c>
      <c r="D36" s="63" t="s">
        <v>139</v>
      </c>
      <c r="E36" s="35" t="s">
        <v>69</v>
      </c>
      <c r="F36" s="46" t="s">
        <v>70</v>
      </c>
      <c r="G36" s="47" t="s">
        <v>102</v>
      </c>
      <c r="H36" s="47" t="s">
        <v>103</v>
      </c>
      <c r="I36" s="47" t="e">
        <f>'數學-國中評分表'!#REF!</f>
        <v>#REF!</v>
      </c>
      <c r="J36" s="37"/>
    </row>
    <row r="37" spans="1:10" s="38" customFormat="1" ht="17.25" thickBot="1">
      <c r="A37" s="89" t="s">
        <v>66</v>
      </c>
      <c r="B37" s="48" t="s">
        <v>67</v>
      </c>
      <c r="C37" s="49" t="s">
        <v>31</v>
      </c>
      <c r="D37" s="64" t="s">
        <v>140</v>
      </c>
      <c r="E37" s="49" t="s">
        <v>69</v>
      </c>
      <c r="F37" s="50" t="s">
        <v>70</v>
      </c>
      <c r="G37" s="51" t="s">
        <v>102</v>
      </c>
      <c r="H37" s="51" t="s">
        <v>103</v>
      </c>
      <c r="I37" s="51" t="e">
        <f>'數學-國中評分表'!#REF!</f>
        <v>#REF!</v>
      </c>
      <c r="J37" s="52"/>
    </row>
    <row r="38" spans="1:10" s="38" customFormat="1" ht="17.25" thickBot="1">
      <c r="A38" s="88" t="s">
        <v>66</v>
      </c>
      <c r="B38" s="40" t="s">
        <v>67</v>
      </c>
      <c r="C38" s="41" t="s">
        <v>31</v>
      </c>
      <c r="D38" s="65" t="s">
        <v>141</v>
      </c>
      <c r="E38" s="41" t="s">
        <v>69</v>
      </c>
      <c r="F38" s="53" t="s">
        <v>70</v>
      </c>
      <c r="G38" s="54" t="s">
        <v>102</v>
      </c>
      <c r="H38" s="54" t="s">
        <v>103</v>
      </c>
      <c r="I38" s="54" t="e">
        <f>'數學-國中評分表'!#REF!</f>
        <v>#REF!</v>
      </c>
      <c r="J38" s="43"/>
    </row>
    <row r="39" spans="1:10" s="20" customFormat="1" ht="18" thickTop="1" thickBot="1">
      <c r="A39" s="84" t="s">
        <v>71</v>
      </c>
      <c r="B39" s="15" t="s">
        <v>72</v>
      </c>
      <c r="C39" s="17" t="s">
        <v>13</v>
      </c>
      <c r="D39" s="15" t="s">
        <v>142</v>
      </c>
      <c r="E39" s="17" t="s">
        <v>99</v>
      </c>
      <c r="F39" s="55" t="s">
        <v>74</v>
      </c>
      <c r="G39" s="56" t="s">
        <v>102</v>
      </c>
      <c r="H39" s="56" t="s">
        <v>103</v>
      </c>
      <c r="I39" s="56" t="e">
        <f>'數學-國中評分表'!#REF!</f>
        <v>#REF!</v>
      </c>
      <c r="J39" s="19"/>
    </row>
    <row r="40" spans="1:10" s="20" customFormat="1" ht="17.25" thickBot="1">
      <c r="A40" s="85" t="s">
        <v>71</v>
      </c>
      <c r="B40" s="22" t="s">
        <v>72</v>
      </c>
      <c r="C40" s="24" t="s">
        <v>13</v>
      </c>
      <c r="D40" s="22" t="s">
        <v>143</v>
      </c>
      <c r="E40" s="24" t="s">
        <v>99</v>
      </c>
      <c r="F40" s="57" t="s">
        <v>74</v>
      </c>
      <c r="G40" s="58" t="s">
        <v>102</v>
      </c>
      <c r="H40" s="58" t="s">
        <v>103</v>
      </c>
      <c r="I40" s="58" t="e">
        <f>'數學-國中評分表'!#REF!</f>
        <v>#REF!</v>
      </c>
      <c r="J40" s="26"/>
    </row>
    <row r="41" spans="1:10" s="20" customFormat="1" ht="17.25" thickBot="1">
      <c r="A41" s="86" t="s">
        <v>71</v>
      </c>
      <c r="B41" s="28" t="s">
        <v>72</v>
      </c>
      <c r="C41" s="30" t="s">
        <v>13</v>
      </c>
      <c r="D41" s="28" t="s">
        <v>144</v>
      </c>
      <c r="E41" s="30" t="s">
        <v>99</v>
      </c>
      <c r="F41" s="59" t="s">
        <v>74</v>
      </c>
      <c r="G41" s="60" t="s">
        <v>102</v>
      </c>
      <c r="H41" s="60" t="s">
        <v>103</v>
      </c>
      <c r="I41" s="60" t="e">
        <f>'數學-國中評分表'!#REF!</f>
        <v>#REF!</v>
      </c>
      <c r="J41" s="32"/>
    </row>
    <row r="42" spans="1:10" s="38" customFormat="1" ht="18" thickTop="1" thickBot="1">
      <c r="A42" s="87" t="s">
        <v>75</v>
      </c>
      <c r="B42" s="34" t="s">
        <v>76</v>
      </c>
      <c r="C42" s="35" t="s">
        <v>13</v>
      </c>
      <c r="D42" s="34" t="s">
        <v>145</v>
      </c>
      <c r="E42" s="35" t="s">
        <v>78</v>
      </c>
      <c r="F42" s="46" t="s">
        <v>74</v>
      </c>
      <c r="G42" s="47" t="s">
        <v>102</v>
      </c>
      <c r="H42" s="47" t="s">
        <v>103</v>
      </c>
      <c r="I42" s="47" t="e">
        <f>'數學-國中評分表'!#REF!</f>
        <v>#REF!</v>
      </c>
      <c r="J42" s="37"/>
    </row>
    <row r="43" spans="1:10" s="38" customFormat="1" ht="17.25" thickBot="1">
      <c r="A43" s="88" t="s">
        <v>75</v>
      </c>
      <c r="B43" s="40" t="s">
        <v>76</v>
      </c>
      <c r="C43" s="41" t="s">
        <v>13</v>
      </c>
      <c r="D43" s="40" t="s">
        <v>146</v>
      </c>
      <c r="E43" s="41" t="s">
        <v>78</v>
      </c>
      <c r="F43" s="53" t="s">
        <v>74</v>
      </c>
      <c r="G43" s="54" t="s">
        <v>102</v>
      </c>
      <c r="H43" s="54" t="s">
        <v>103</v>
      </c>
      <c r="I43" s="54" t="e">
        <f>'數學-國中評分表'!#REF!</f>
        <v>#REF!</v>
      </c>
      <c r="J43" s="43"/>
    </row>
    <row r="44" spans="1:10" s="20" customFormat="1" ht="18" thickTop="1" thickBot="1">
      <c r="A44" s="90" t="s">
        <v>79</v>
      </c>
      <c r="B44" s="66" t="s">
        <v>80</v>
      </c>
      <c r="C44" s="67" t="s">
        <v>31</v>
      </c>
      <c r="D44" s="66" t="s">
        <v>81</v>
      </c>
      <c r="E44" s="67" t="s">
        <v>82</v>
      </c>
      <c r="F44" s="68" t="s">
        <v>83</v>
      </c>
      <c r="G44" s="69" t="s">
        <v>102</v>
      </c>
      <c r="H44" s="69" t="s">
        <v>103</v>
      </c>
      <c r="I44" s="69" t="str">
        <f>'數學-國中評分表'!$C$12</f>
        <v>佳作</v>
      </c>
      <c r="J44" s="70"/>
    </row>
    <row r="45" spans="1:10" s="38" customFormat="1" ht="18" thickTop="1" thickBot="1">
      <c r="A45" s="87" t="s">
        <v>84</v>
      </c>
      <c r="B45" s="34" t="s">
        <v>85</v>
      </c>
      <c r="C45" s="35" t="s">
        <v>31</v>
      </c>
      <c r="D45" s="34" t="s">
        <v>147</v>
      </c>
      <c r="E45" s="35" t="s">
        <v>100</v>
      </c>
      <c r="F45" s="46" t="s">
        <v>83</v>
      </c>
      <c r="G45" s="47" t="s">
        <v>102</v>
      </c>
      <c r="H45" s="47" t="s">
        <v>103</v>
      </c>
      <c r="I45" s="47" t="str">
        <f>'數學-國中評分表'!$C$13</f>
        <v>佳作</v>
      </c>
      <c r="J45" s="37"/>
    </row>
    <row r="46" spans="1:10" s="38" customFormat="1" ht="17.25" thickBot="1">
      <c r="A46" s="89" t="s">
        <v>84</v>
      </c>
      <c r="B46" s="48" t="s">
        <v>85</v>
      </c>
      <c r="C46" s="49" t="s">
        <v>31</v>
      </c>
      <c r="D46" s="48" t="s">
        <v>148</v>
      </c>
      <c r="E46" s="49" t="s">
        <v>100</v>
      </c>
      <c r="F46" s="50" t="s">
        <v>83</v>
      </c>
      <c r="G46" s="51" t="s">
        <v>102</v>
      </c>
      <c r="H46" s="51" t="s">
        <v>103</v>
      </c>
      <c r="I46" s="51" t="str">
        <f>'數學-國中評分表'!$C$13</f>
        <v>佳作</v>
      </c>
      <c r="J46" s="52"/>
    </row>
    <row r="47" spans="1:10" s="38" customFormat="1" ht="17.25" thickBot="1">
      <c r="A47" s="88" t="s">
        <v>84</v>
      </c>
      <c r="B47" s="40" t="s">
        <v>85</v>
      </c>
      <c r="C47" s="41" t="s">
        <v>31</v>
      </c>
      <c r="D47" s="40" t="s">
        <v>149</v>
      </c>
      <c r="E47" s="41" t="s">
        <v>100</v>
      </c>
      <c r="F47" s="53" t="s">
        <v>83</v>
      </c>
      <c r="G47" s="54" t="s">
        <v>102</v>
      </c>
      <c r="H47" s="54" t="s">
        <v>103</v>
      </c>
      <c r="I47" s="54" t="str">
        <f>'數學-國中評分表'!$C$13</f>
        <v>佳作</v>
      </c>
      <c r="J47" s="43"/>
    </row>
    <row r="48" spans="1:10" s="20" customFormat="1" ht="17.25" thickTop="1">
      <c r="A48" s="93" t="s">
        <v>87</v>
      </c>
      <c r="B48" s="94" t="s">
        <v>88</v>
      </c>
      <c r="C48" s="95" t="s">
        <v>31</v>
      </c>
      <c r="D48" s="94" t="s">
        <v>89</v>
      </c>
      <c r="E48" s="95" t="s">
        <v>90</v>
      </c>
      <c r="F48" s="96" t="s">
        <v>91</v>
      </c>
      <c r="G48" s="97" t="s">
        <v>102</v>
      </c>
      <c r="H48" s="97" t="s">
        <v>103</v>
      </c>
      <c r="I48" s="97" t="e">
        <f>'數學-國中評分表'!#REF!</f>
        <v>#REF!</v>
      </c>
      <c r="J48" s="98"/>
    </row>
  </sheetData>
  <phoneticPr fontId="19" type="noConversion"/>
  <pageMargins left="0.75" right="0.75" top="1" bottom="1" header="0.5" footer="0.5"/>
  <pageSetup paperSize="9" orientation="portrait" verticalDpi="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數學-國中評分表</vt:lpstr>
      <vt:lpstr>數學科國中成績表</vt:lpstr>
      <vt:lpstr>數學科國中獎狀</vt:lpstr>
      <vt:lpstr>'數學-國中評分表'!Print_Titles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alean</dc:creator>
  <cp:lastModifiedBy>Valued Acer Customer</cp:lastModifiedBy>
  <dcterms:created xsi:type="dcterms:W3CDTF">2013-05-06T12:41:10Z</dcterms:created>
  <dcterms:modified xsi:type="dcterms:W3CDTF">2013-05-11T03:14:56Z</dcterms:modified>
</cp:coreProperties>
</file>