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943" windowHeight="7997" tabRatio="825" activeTab="3"/>
  </bookViews>
  <sheets>
    <sheet name="葷月菜單" sheetId="1" r:id="rId1"/>
    <sheet name="附幼素菜單" sheetId="2" state="hidden" r:id="rId2"/>
    <sheet name="葷食明細表" sheetId="3" r:id="rId3"/>
    <sheet name="工作流程" sheetId="4" r:id="rId4"/>
    <sheet name="分組實作" sheetId="5" r:id="rId5"/>
  </sheets>
  <definedNames/>
  <calcPr fullCalcOnLoad="1"/>
</workbook>
</file>

<file path=xl/sharedStrings.xml><?xml version="1.0" encoding="utf-8"?>
<sst xmlns="http://schemas.openxmlformats.org/spreadsheetml/2006/main" count="549" uniqueCount="257">
  <si>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</si>
  <si>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</si>
  <si>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</si>
  <si>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</si>
  <si>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</si>
  <si>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</si>
  <si>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</si>
  <si>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</si>
  <si>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</si>
  <si>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</si>
  <si>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慶豐團膳服務中心</t>
  </si>
  <si>
    <t>TEL:03-9255448</t>
  </si>
  <si>
    <t>FAX:03-9251445</t>
  </si>
  <si>
    <t>青菜</t>
  </si>
  <si>
    <t>TEL：(03)925-5448</t>
  </si>
  <si>
    <t>FAX：(03)925-1445</t>
  </si>
  <si>
    <t>上午點心</t>
  </si>
  <si>
    <t>午餐</t>
  </si>
  <si>
    <t>下午點心</t>
  </si>
  <si>
    <t>熱量     (大卡)</t>
  </si>
  <si>
    <t>奶類 (份)</t>
  </si>
  <si>
    <t>蔬菜類(份)</t>
  </si>
  <si>
    <t>水果類(份)</t>
  </si>
  <si>
    <t>點心</t>
  </si>
  <si>
    <t>熱量     (大卡)</t>
  </si>
  <si>
    <t>蔬菜類(份)</t>
  </si>
  <si>
    <t>水果類(份)</t>
  </si>
  <si>
    <t>奶類
(份)</t>
  </si>
  <si>
    <t>全穀雜糧類(份)</t>
  </si>
  <si>
    <t>豆魚蛋肉類(份)</t>
  </si>
  <si>
    <t>堅果油脂類(份)</t>
  </si>
  <si>
    <t>熱量     (大卡)</t>
  </si>
  <si>
    <t>鈣
(毫克)</t>
  </si>
  <si>
    <t>鈉
(毫克)</t>
  </si>
  <si>
    <t>※本公司依午餐契約供應國產豬雞肉※</t>
  </si>
  <si>
    <t>吃對食物，腸腸開心</t>
  </si>
  <si>
    <t>資料來源：衛生福利部國民健康署https://health99.hpa.gov.tw/article</t>
  </si>
  <si>
    <t>營養師：黎筱涵、方雅茹      食品技師：黎筱涵</t>
  </si>
  <si>
    <t xml:space="preserve">*菜單材料明細請參閱週菜單明細表*    </t>
  </si>
  <si>
    <t xml:space="preserve">營養師：                                                                    午餐秘書：                                                                    總務主任：                                                   校長：                      </t>
  </si>
  <si>
    <t>◎標註為此菜色中食材含有海鮮產品(蝦米、魚..等)。</t>
  </si>
  <si>
    <t>研究指出，肥胖民眾罹患結腸直腸癌相對風險是體重正常者的1-2倍，據國民營養調查資料2013-2014年全台有43%人口體態屬於過重及肥胖。造成過重及肥胖，除了活動量外，飲食具有關鍵性影響力。
吃錯食物，讓你腸感虛弱
(1)紅肉以及加工肉品
(2)酗酒
(3)富含飽和脂肪酸食物
吃對食物，讓你腸保元氣
(1)多選擇植物性食物
植物性食物富含多種營養素，如我們熟知的維生素、礦物質、醣類、膳食纖維以及具有生物效應的植化素，根據研究發現，膳食纖維攝取量與結腸直腸癌罹患風險呈負相關。
(2)鈣與維生素D3
研究發現鈣質在腸道中可以結合次級膽鹽以及游離脂肪酸，促使其排出體外，且可以抑制腸道細胞異常增生，降低腸道腺瘤增長。
(3)魚類
魚類亦是維生素D3優質來源，但其更重要的營養素為多元不飽和脂肪酸，尤其EPA，美國41項研究發現魚類攝取可以減少12%結腸直腸癌罹患風險。</t>
  </si>
  <si>
    <t>普羅旺斯燉鮮蔬</t>
  </si>
  <si>
    <t>炒高麗菜</t>
  </si>
  <si>
    <t>竹筍湯</t>
  </si>
  <si>
    <t>蘋果</t>
  </si>
  <si>
    <t>宜蘭縣宜蘭市中山國小 111學年度第1學期第44週菜單明細表</t>
  </si>
  <si>
    <t>菜單組成 單位:g</t>
  </si>
  <si>
    <t>菜單組成 單位:g</t>
  </si>
  <si>
    <t>星期一</t>
  </si>
  <si>
    <t>餐數</t>
  </si>
  <si>
    <t>烤棒腿(5支/斤)</t>
  </si>
  <si>
    <t>南瓜(QR code)</t>
  </si>
  <si>
    <t>青花菜(CAS冷凍)</t>
  </si>
  <si>
    <t>馬鈴薯(QR code)</t>
  </si>
  <si>
    <t>洋蔥(QR code)</t>
  </si>
  <si>
    <t>紅蘿蔔(QR code)</t>
  </si>
  <si>
    <t>肉片</t>
  </si>
  <si>
    <t>普羅旺斯香料</t>
  </si>
  <si>
    <t>黑胡椒粗粒</t>
  </si>
  <si>
    <t>高麗菜(QR code)</t>
  </si>
  <si>
    <t>蒜碎</t>
  </si>
  <si>
    <t>竹筍(QR code)</t>
  </si>
  <si>
    <t>大骨</t>
  </si>
  <si>
    <t>筆管麵</t>
  </si>
  <si>
    <t>生香菇(QR code)</t>
  </si>
  <si>
    <t>絞肉</t>
  </si>
  <si>
    <t>宜蘭縣宜蘭市中山國小 111學年度第1學期第46週菜單明細表</t>
  </si>
  <si>
    <t>菜單組成 單位:g</t>
  </si>
  <si>
    <t>宜蘭縣宜蘭市中山國小 111學年度第1學期第47週菜單明細表</t>
  </si>
  <si>
    <t>菜單組成 單位:g</t>
  </si>
  <si>
    <t>宜蘭縣宜蘭市中山國小 111學年度第1學期第48週菜單明細表</t>
  </si>
  <si>
    <t>菜單組成 單位:g</t>
  </si>
  <si>
    <t>宜蘭縣宜蘭市中山國小 111學年度第1學期第49週菜單明細表</t>
  </si>
  <si>
    <t>菜單組成 單位:g</t>
  </si>
  <si>
    <t>四</t>
  </si>
  <si>
    <t>宜蘭縣宜蘭市中山國小 午餐秘書研習菜單</t>
  </si>
  <si>
    <t>宜蘭縣宜蘭市中山國小  112年8月份菜單</t>
  </si>
  <si>
    <t>四</t>
  </si>
  <si>
    <t>茄醬筆管麵</t>
  </si>
  <si>
    <t>義式烤雞腿</t>
  </si>
  <si>
    <t>義式香料(250g/罐)</t>
  </si>
  <si>
    <t>素茄醬筆管麵</t>
  </si>
  <si>
    <t>豆干丁</t>
  </si>
  <si>
    <t>杏鮑菇(頭)</t>
  </si>
  <si>
    <t>素肉排</t>
  </si>
  <si>
    <t>炸豆包</t>
  </si>
  <si>
    <t>茄醬筆管麵</t>
  </si>
  <si>
    <t>茄醬筆管麵</t>
  </si>
  <si>
    <t>義式烤雞腿</t>
  </si>
  <si>
    <t>素肉排</t>
  </si>
  <si>
    <t>葷食</t>
  </si>
  <si>
    <t>素食</t>
  </si>
  <si>
    <t>編號</t>
  </si>
  <si>
    <t>時間戳記</t>
  </si>
  <si>
    <t>鄉鎮</t>
  </si>
  <si>
    <t>學校名稱</t>
  </si>
  <si>
    <t>職稱</t>
  </si>
  <si>
    <t>姓名</t>
  </si>
  <si>
    <t>"新任學校午餐秘書"</t>
  </si>
  <si>
    <t>第七場08/17上午</t>
  </si>
  <si>
    <t>第八場08/17下午</t>
  </si>
  <si>
    <t>切菜</t>
  </si>
  <si>
    <t>洗菜</t>
  </si>
  <si>
    <t>烤雞腿</t>
  </si>
  <si>
    <t>打菜</t>
  </si>
  <si>
    <t>洗餐具</t>
  </si>
  <si>
    <t>2023/7/16下午9:04:05</t>
  </si>
  <si>
    <t>三星</t>
  </si>
  <si>
    <t>三星國小</t>
  </si>
  <si>
    <t>教師</t>
  </si>
  <si>
    <t>劉繡淇</t>
  </si>
  <si>
    <t>葷食</t>
  </si>
  <si>
    <t>萬富國小</t>
  </si>
  <si>
    <t>三星國中</t>
  </si>
  <si>
    <t>三星國中</t>
  </si>
  <si>
    <t>大同國小松羅分校</t>
  </si>
  <si>
    <t>2023/8/1下午8:49:08</t>
  </si>
  <si>
    <t>導師</t>
  </si>
  <si>
    <t>陳秋伶</t>
  </si>
  <si>
    <t>大同國小</t>
  </si>
  <si>
    <t>南山國小</t>
  </si>
  <si>
    <t>四季國小英士分校</t>
  </si>
  <si>
    <t>中興國小</t>
  </si>
  <si>
    <t>孝威國小</t>
  </si>
  <si>
    <t>2023/7/18上午9:28:51</t>
  </si>
  <si>
    <t>專案經理</t>
  </si>
  <si>
    <t>高純芸</t>
  </si>
  <si>
    <t>五結國小</t>
  </si>
  <si>
    <t>利澤國中</t>
  </si>
  <si>
    <t>東興國小</t>
  </si>
  <si>
    <t>順安國小</t>
  </si>
  <si>
    <t>柯林國小</t>
  </si>
  <si>
    <t>2023/8/1上午10:22:33</t>
  </si>
  <si>
    <t>總務主任</t>
  </si>
  <si>
    <t>廖昱琮</t>
  </si>
  <si>
    <t>冬山國中</t>
  </si>
  <si>
    <t>公館國小</t>
  </si>
  <si>
    <t>大福國小</t>
  </si>
  <si>
    <t>新生國小</t>
  </si>
  <si>
    <t>武塔國小</t>
  </si>
  <si>
    <t>大同</t>
  </si>
  <si>
    <t>金岳國小</t>
  </si>
  <si>
    <t>碧候國小</t>
  </si>
  <si>
    <t>南澳國小</t>
  </si>
  <si>
    <t>東澳國小</t>
  </si>
  <si>
    <t>澳花國小</t>
  </si>
  <si>
    <t>2023/7/19上午11:55:37</t>
  </si>
  <si>
    <t>周靜宜</t>
  </si>
  <si>
    <t>七賢國小</t>
  </si>
  <si>
    <t>竹安國小</t>
  </si>
  <si>
    <t>人文國中小</t>
  </si>
  <si>
    <t>龍潭國小</t>
  </si>
  <si>
    <t>吳沙國中</t>
  </si>
  <si>
    <t>2023/8/1上午11:33:10</t>
  </si>
  <si>
    <t>午餐秘書</t>
  </si>
  <si>
    <t>蔡聖靈</t>
  </si>
  <si>
    <t>成功國小</t>
  </si>
  <si>
    <t>公正國小</t>
  </si>
  <si>
    <t>竹林國小</t>
  </si>
  <si>
    <t>國華國中</t>
  </si>
  <si>
    <t>岳明國中小</t>
  </si>
  <si>
    <t>育英國小</t>
  </si>
  <si>
    <t>永樂國小</t>
  </si>
  <si>
    <t>蓬萊國小</t>
  </si>
  <si>
    <t>士敏國小</t>
  </si>
  <si>
    <t>南安國中</t>
  </si>
  <si>
    <t>五結</t>
  </si>
  <si>
    <t>2023/7/24上午10:57:17</t>
  </si>
  <si>
    <t xml:space="preserve">英文科任 </t>
  </si>
  <si>
    <t>黃姿蓉</t>
  </si>
  <si>
    <t>素食</t>
  </si>
  <si>
    <t>2023/7/31下午7:45:39</t>
  </si>
  <si>
    <t>林志賢</t>
  </si>
  <si>
    <t>2023/8/2 下午 3:31:18</t>
  </si>
  <si>
    <t>冬山</t>
  </si>
  <si>
    <t>莫培蘭</t>
  </si>
  <si>
    <t>2023/7/31下午4:52:34</t>
  </si>
  <si>
    <t>事務組長</t>
  </si>
  <si>
    <t>游皓晶</t>
  </si>
  <si>
    <t>2023/8/1下午3:57:26</t>
  </si>
  <si>
    <t>曾文賢</t>
  </si>
  <si>
    <t>2023/7/26下午7:31:55</t>
  </si>
  <si>
    <t>專任教師</t>
  </si>
  <si>
    <t>楊旺祥</t>
  </si>
  <si>
    <t>2023/7/17下午1:34:53</t>
  </si>
  <si>
    <t>壯圍</t>
  </si>
  <si>
    <t>代理教師</t>
  </si>
  <si>
    <t>游孟媛</t>
  </si>
  <si>
    <t>2023/7/17下午11:23:16</t>
  </si>
  <si>
    <t>段繼梅</t>
  </si>
  <si>
    <t>2023/7/11 上午 9:15:07</t>
  </si>
  <si>
    <t>宜蘭</t>
  </si>
  <si>
    <t>幹事</t>
  </si>
  <si>
    <t>許淑華</t>
  </si>
  <si>
    <t>2023/7/11上午10:25:34</t>
  </si>
  <si>
    <t>南澳</t>
  </si>
  <si>
    <t>代理教師</t>
  </si>
  <si>
    <t>陳志豪</t>
  </si>
  <si>
    <t>2023/7/12上午11:20:01</t>
  </si>
  <si>
    <t>莊志強</t>
  </si>
  <si>
    <t>2023/8/1上午11:17:55</t>
  </si>
  <si>
    <t>代理老師</t>
  </si>
  <si>
    <t>廖郁劼</t>
  </si>
  <si>
    <t>2023/7/26下午2:05:23</t>
  </si>
  <si>
    <t>林蔚</t>
  </si>
  <si>
    <t>2023/7/10下午1:12:39</t>
  </si>
  <si>
    <t>員山</t>
  </si>
  <si>
    <t>劉邑蔙</t>
  </si>
  <si>
    <t>2023/7/11下午1:51:39</t>
  </si>
  <si>
    <t>頭城</t>
  </si>
  <si>
    <t>李美玲</t>
  </si>
  <si>
    <t>2023/8/1 下午 1:21:06</t>
  </si>
  <si>
    <t>林沛君</t>
  </si>
  <si>
    <t>2023/7/13上午9:03:27</t>
  </si>
  <si>
    <t>礁溪</t>
  </si>
  <si>
    <t>李素月</t>
  </si>
  <si>
    <t>2023/7/10下午3:45:23</t>
  </si>
  <si>
    <t>羅東</t>
  </si>
  <si>
    <t>高介仁</t>
  </si>
  <si>
    <t>2023/7/10下午7:42:23</t>
  </si>
  <si>
    <t>劉宜文</t>
  </si>
  <si>
    <t>2023/8/1 下午 9:39:40</t>
  </si>
  <si>
    <t>羅弘文</t>
  </si>
  <si>
    <t>2023/7/17上午11:57:47</t>
  </si>
  <si>
    <t>文書組長</t>
  </si>
  <si>
    <t>連麗玲</t>
  </si>
  <si>
    <t>2023/7/10下午1:25:55</t>
  </si>
  <si>
    <t>蘇澳</t>
  </si>
  <si>
    <t>劉心瑀</t>
  </si>
  <si>
    <t>2023/7/10下午3:04:44</t>
  </si>
  <si>
    <t>護理師</t>
  </si>
  <si>
    <t>謝佩珊</t>
  </si>
  <si>
    <t>2023/7/10下午3:13:48</t>
  </si>
  <si>
    <t>周文娟</t>
  </si>
  <si>
    <t>2023/7/24下午4:31:45</t>
  </si>
  <si>
    <t>英語科任</t>
  </si>
  <si>
    <t>許雅琪</t>
  </si>
  <si>
    <t>小計</t>
  </si>
  <si>
    <t>黑胡椒燒素肉排</t>
  </si>
  <si>
    <r>
      <t>食材前處理</t>
    </r>
    <r>
      <rPr>
        <sz val="18"/>
        <rFont val="Candara"/>
        <family val="2"/>
      </rPr>
      <t>(</t>
    </r>
    <r>
      <rPr>
        <sz val="18"/>
        <rFont val="標楷體"/>
        <family val="4"/>
      </rPr>
      <t>清洗、切菜</t>
    </r>
    <r>
      <rPr>
        <sz val="18"/>
        <rFont val="Candara"/>
        <family val="2"/>
      </rPr>
      <t>)</t>
    </r>
    <r>
      <rPr>
        <sz val="18"/>
        <rFont val="標楷體"/>
        <family val="4"/>
      </rPr>
      <t>、菜餚烹調</t>
    </r>
  </si>
  <si>
    <t>*主食:義大利螺旋麵→煮熟(9分熟) →撈起備用</t>
  </si>
  <si>
    <t>*蘋果:清洗</t>
  </si>
  <si>
    <t>*湯:竹筍去外殼→大骨清洗熬湯，利用保溫湯桶，確保學生中午吃飯時，湯還是熱的。</t>
  </si>
  <si>
    <t>*主菜:雞腿前一天醃製→排盤15隻一盤→蒸、烤烹調方式→起鍋分發(注意保溫)。</t>
  </si>
  <si>
    <t>*半葷素:冷凍肉片→退冰→醃製調理，蔬菜取皮清洗切(塊、片、丁、段)→蒸煮烤炸等烹調方式→起鍋分發(注意保溫)。</t>
  </si>
  <si>
    <t>*蔬菜:高麗菜清洗切(塊、片、丁、段)，汆燙，煮熟→起鍋分發(注意保溫)</t>
  </si>
  <si>
    <t>操作順序</t>
  </si>
  <si>
    <t>截切:竹筍→南瓜(含去籽)→馬鈴薯→紅蘿蔔→高麗菜</t>
  </si>
  <si>
    <t>素食:杏包菇、生香菇、炸豆包</t>
  </si>
  <si>
    <t>清洗:大骨第1槽、肉片第2槽、青花椰第3槽→竹筍→南瓜→馬鈴薯→紅蘿蔔→高麗菜</t>
  </si>
  <si>
    <t>迴轉鍋3(主食):煮螺旋麵(9分熟撈起)→絞肉→洋蔥→生香菇→紅蘿蔔→高麗菜→倒入螺旋麵拌勻→打菜分盆→入保溫車</t>
  </si>
  <si>
    <t>迴轉鍋1(湯鍋):大骨→竹筍→打菜分湯桶→入保溫車</t>
  </si>
  <si>
    <t>迴轉鍋1(蔬菜):高麗菜→紅蘿蔔→打菜分盆→入保溫車</t>
  </si>
  <si>
    <t>迴轉鍋2(主菜):肉片→南瓜→馬鈴薯→紅蘿蔔→打菜分盆→入保溫車</t>
  </si>
  <si>
    <t>快速爐:竹筍→打菜分湯桶→入保溫車</t>
  </si>
  <si>
    <t>切菜機(由廚師操作):竹筍(大丁或切片)→南瓜(大丁)→馬鈴薯(大丁)→紅蘿蔔(大丁、切絲)→高麗菜(切段)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</si>
</sst>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0&quot;日&quot;_ "/>
    <numFmt numFmtId="187" formatCode="0&quot;月份&quot;_ "/>
    <numFmt numFmtId="188" formatCode="[$€-2]\ #,##0.00_);[Red]\([$€-2]\ #,##0.00\)"/>
  </numFmts>
  <fonts count="6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name val="微軟正黑體"/>
      <family val="2"/>
    </font>
    <font>
      <sz val="28"/>
      <name val="微軟正黑體"/>
      <family val="2"/>
    </font>
    <font>
      <sz val="11"/>
      <name val="微軟正黑體"/>
      <family val="2"/>
    </font>
    <font>
      <b/>
      <sz val="18"/>
      <name val="微軟正黑體"/>
      <family val="2"/>
    </font>
    <font>
      <sz val="38"/>
      <name val="微軟正黑體"/>
      <family val="2"/>
    </font>
    <font>
      <sz val="38"/>
      <name val="新細明體"/>
      <family val="1"/>
    </font>
    <font>
      <sz val="18"/>
      <name val="微軟正黑體"/>
      <family val="2"/>
    </font>
    <font>
      <b/>
      <sz val="16"/>
      <name val="微軟正黑體"/>
      <family val="2"/>
    </font>
    <font>
      <sz val="16"/>
      <name val="微軟正黑體"/>
      <family val="2"/>
    </font>
    <font>
      <sz val="24"/>
      <name val="微軟正黑體"/>
      <family val="2"/>
    </font>
    <font>
      <sz val="14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26"/>
      <name val="微軟正黑體"/>
      <family val="2"/>
    </font>
    <font>
      <sz val="18"/>
      <name val="標楷體"/>
      <family val="4"/>
    </font>
    <font>
      <sz val="18"/>
      <name val="Candara"/>
      <family val="2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34" applyFo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6" fillId="0" borderId="14" xfId="34" applyFont="1" applyBorder="1">
      <alignment vertical="center"/>
      <protection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2" xfId="34" applyFont="1" applyBorder="1">
      <alignment vertical="center"/>
      <protection/>
    </xf>
    <xf numFmtId="0" fontId="8" fillId="0" borderId="17" xfId="34" applyFont="1" applyBorder="1" applyAlignment="1">
      <alignment horizontal="center" vertical="center"/>
      <protection/>
    </xf>
    <xf numFmtId="0" fontId="6" fillId="0" borderId="13" xfId="34" applyFont="1" applyBorder="1" applyAlignment="1">
      <alignment horizontal="center"/>
      <protection/>
    </xf>
    <xf numFmtId="0" fontId="6" fillId="0" borderId="13" xfId="34" applyFont="1" applyBorder="1" applyAlignment="1">
      <alignment horizontal="center" vertical="center"/>
      <protection/>
    </xf>
    <xf numFmtId="0" fontId="6" fillId="0" borderId="13" xfId="34" applyFont="1" applyBorder="1">
      <alignment vertical="center"/>
      <protection/>
    </xf>
    <xf numFmtId="0" fontId="6" fillId="0" borderId="18" xfId="34" applyFont="1" applyBorder="1">
      <alignment vertical="center"/>
      <protection/>
    </xf>
    <xf numFmtId="0" fontId="1" fillId="0" borderId="19" xfId="0" applyFont="1" applyFill="1" applyBorder="1" applyAlignment="1">
      <alignment horizontal="center" wrapText="1"/>
    </xf>
    <xf numFmtId="0" fontId="6" fillId="0" borderId="15" xfId="34" applyFont="1" applyBorder="1">
      <alignment vertical="center"/>
      <protection/>
    </xf>
    <xf numFmtId="0" fontId="6" fillId="0" borderId="20" xfId="34" applyFont="1" applyBorder="1">
      <alignment vertical="center"/>
      <protection/>
    </xf>
    <xf numFmtId="0" fontId="13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6" fillId="0" borderId="16" xfId="34" applyFont="1" applyBorder="1">
      <alignment vertical="center"/>
      <protection/>
    </xf>
    <xf numFmtId="0" fontId="6" fillId="0" borderId="22" xfId="34" applyFont="1" applyBorder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3" xfId="34" applyFont="1" applyBorder="1" applyAlignment="1">
      <alignment horizontal="center" vertical="center"/>
      <protection/>
    </xf>
    <xf numFmtId="0" fontId="1" fillId="0" borderId="23" xfId="0" applyFont="1" applyBorder="1" applyAlignment="1">
      <alignment/>
    </xf>
    <xf numFmtId="0" fontId="6" fillId="0" borderId="23" xfId="34" applyFont="1" applyBorder="1">
      <alignment vertical="center"/>
      <protection/>
    </xf>
    <xf numFmtId="0" fontId="6" fillId="0" borderId="24" xfId="34" applyFont="1" applyBorder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vertical="center" textRotation="255"/>
    </xf>
    <xf numFmtId="0" fontId="14" fillId="0" borderId="26" xfId="0" applyFont="1" applyFill="1" applyBorder="1" applyAlignment="1">
      <alignment vertical="center" textRotation="255"/>
    </xf>
    <xf numFmtId="0" fontId="14" fillId="0" borderId="11" xfId="0" applyFont="1" applyFill="1" applyBorder="1" applyAlignment="1">
      <alignment vertical="center" textRotation="255"/>
    </xf>
    <xf numFmtId="0" fontId="14" fillId="0" borderId="19" xfId="0" applyFont="1" applyFill="1" applyBorder="1" applyAlignment="1">
      <alignment vertical="center" textRotation="255"/>
    </xf>
    <xf numFmtId="0" fontId="16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16" fillId="0" borderId="0" xfId="0" applyFont="1" applyFill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18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vertical="center" textRotation="255" shrinkToFit="1"/>
    </xf>
    <xf numFmtId="0" fontId="14" fillId="0" borderId="23" xfId="0" applyFont="1" applyFill="1" applyBorder="1" applyAlignment="1">
      <alignment horizontal="center" vertical="center" textRotation="255" shrinkToFit="1"/>
    </xf>
    <xf numFmtId="0" fontId="14" fillId="0" borderId="36" xfId="0" applyFont="1" applyFill="1" applyBorder="1" applyAlignment="1">
      <alignment horizontal="center" vertical="center" textRotation="255" shrinkToFit="1"/>
    </xf>
    <xf numFmtId="0" fontId="14" fillId="0" borderId="35" xfId="0" applyFont="1" applyFill="1" applyBorder="1" applyAlignment="1">
      <alignment horizontal="center" vertical="center" textRotation="255" shrinkToFit="1"/>
    </xf>
    <xf numFmtId="0" fontId="14" fillId="0" borderId="36" xfId="0" applyFont="1" applyFill="1" applyBorder="1" applyAlignment="1">
      <alignment horizontal="right" vertical="center" textRotation="255" shrinkToFit="1"/>
    </xf>
    <xf numFmtId="0" fontId="14" fillId="0" borderId="35" xfId="0" applyFont="1" applyFill="1" applyBorder="1" applyAlignment="1">
      <alignment horizontal="right" vertical="center" textRotation="255" shrinkToFit="1"/>
    </xf>
    <xf numFmtId="0" fontId="14" fillId="0" borderId="38" xfId="0" applyFont="1" applyFill="1" applyBorder="1" applyAlignment="1">
      <alignment horizontal="center" vertical="center" textRotation="255" shrinkToFit="1"/>
    </xf>
    <xf numFmtId="0" fontId="13" fillId="32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0" fillId="0" borderId="12" xfId="0" applyFont="1" applyBorder="1" applyAlignment="1">
      <alignment/>
    </xf>
    <xf numFmtId="0" fontId="61" fillId="0" borderId="12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12" xfId="0" applyFont="1" applyBorder="1" applyAlignment="1">
      <alignment horizontal="right" wrapText="1"/>
    </xf>
    <xf numFmtId="0" fontId="61" fillId="32" borderId="12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right" wrapText="1"/>
    </xf>
    <xf numFmtId="0" fontId="61" fillId="0" borderId="23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60" fillId="0" borderId="16" xfId="0" applyFont="1" applyBorder="1" applyAlignment="1">
      <alignment/>
    </xf>
    <xf numFmtId="0" fontId="60" fillId="0" borderId="22" xfId="0" applyFont="1" applyBorder="1" applyAlignment="1">
      <alignment/>
    </xf>
    <xf numFmtId="0" fontId="61" fillId="0" borderId="0" xfId="0" applyFont="1" applyAlignment="1">
      <alignment wrapText="1"/>
    </xf>
    <xf numFmtId="0" fontId="14" fillId="0" borderId="0" xfId="0" applyFont="1" applyFill="1" applyBorder="1" applyAlignment="1">
      <alignment horizontal="right" vertical="center" textRotation="255" shrinkToFit="1"/>
    </xf>
    <xf numFmtId="0" fontId="14" fillId="0" borderId="25" xfId="0" applyFont="1" applyFill="1" applyBorder="1" applyAlignment="1">
      <alignment horizontal="right" vertical="center" textRotation="255" shrinkToFit="1"/>
    </xf>
    <xf numFmtId="0" fontId="14" fillId="0" borderId="0" xfId="0" applyFont="1" applyFill="1" applyBorder="1" applyAlignment="1">
      <alignment horizontal="center" vertical="center" textRotation="255" shrinkToFit="1"/>
    </xf>
    <xf numFmtId="0" fontId="14" fillId="0" borderId="25" xfId="0" applyFont="1" applyFill="1" applyBorder="1" applyAlignment="1">
      <alignment horizontal="center" vertical="center" textRotation="255" shrinkToFi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62" fillId="0" borderId="39" xfId="0" applyFont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42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62" fillId="0" borderId="14" xfId="0" applyFont="1" applyBorder="1" applyAlignment="1">
      <alignment wrapText="1"/>
    </xf>
    <xf numFmtId="0" fontId="62" fillId="0" borderId="43" xfId="0" applyFont="1" applyBorder="1" applyAlignment="1">
      <alignment wrapText="1"/>
    </xf>
    <xf numFmtId="0" fontId="62" fillId="0" borderId="44" xfId="0" applyFont="1" applyBorder="1" applyAlignment="1">
      <alignment wrapText="1"/>
    </xf>
    <xf numFmtId="0" fontId="62" fillId="0" borderId="45" xfId="0" applyFont="1" applyBorder="1" applyAlignment="1">
      <alignment wrapText="1"/>
    </xf>
    <xf numFmtId="0" fontId="20" fillId="0" borderId="0" xfId="0" applyFont="1" applyAlignment="1">
      <alignment horizontal="left" vertical="center" wrapText="1" indent="2" readingOrder="1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34" applyFont="1" applyAlignment="1">
      <alignment vertical="center"/>
      <protection/>
    </xf>
    <xf numFmtId="0" fontId="0" fillId="0" borderId="0" xfId="34" applyFont="1" applyAlignment="1">
      <alignment vertical="center"/>
      <protection/>
    </xf>
    <xf numFmtId="0" fontId="10" fillId="0" borderId="0" xfId="34" applyFont="1" applyBorder="1" applyAlignment="1">
      <alignment horizontal="center" vertical="center" shrinkToFit="1"/>
      <protection/>
    </xf>
    <xf numFmtId="0" fontId="11" fillId="0" borderId="0" xfId="34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6" fillId="0" borderId="0" xfId="34" applyFont="1" applyBorder="1" applyAlignment="1">
      <alignment vertical="center"/>
      <protection/>
    </xf>
    <xf numFmtId="0" fontId="0" fillId="0" borderId="0" xfId="34" applyFont="1" applyBorder="1" applyAlignment="1">
      <alignment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6" fillId="0" borderId="13" xfId="34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distributed" wrapText="1"/>
    </xf>
    <xf numFmtId="0" fontId="6" fillId="0" borderId="16" xfId="0" applyFont="1" applyBorder="1" applyAlignment="1">
      <alignment horizontal="left" vertical="distributed" wrapText="1"/>
    </xf>
    <xf numFmtId="0" fontId="6" fillId="0" borderId="22" xfId="0" applyFont="1" applyBorder="1" applyAlignment="1">
      <alignment horizontal="left" vertical="distributed" wrapText="1"/>
    </xf>
    <xf numFmtId="0" fontId="6" fillId="0" borderId="46" xfId="0" applyFont="1" applyBorder="1" applyAlignment="1">
      <alignment horizontal="left" vertical="distributed" wrapText="1"/>
    </xf>
    <xf numFmtId="0" fontId="6" fillId="0" borderId="47" xfId="0" applyFont="1" applyBorder="1" applyAlignment="1">
      <alignment horizontal="left" vertical="distributed" wrapText="1"/>
    </xf>
    <xf numFmtId="0" fontId="6" fillId="0" borderId="48" xfId="0" applyFont="1" applyBorder="1" applyAlignment="1">
      <alignment horizontal="left" vertical="distributed" wrapText="1"/>
    </xf>
    <xf numFmtId="0" fontId="14" fillId="0" borderId="28" xfId="0" applyFont="1" applyFill="1" applyBorder="1" applyAlignment="1">
      <alignment horizontal="center" vertical="center" textRotation="255" shrinkToFit="1"/>
    </xf>
    <xf numFmtId="0" fontId="14" fillId="0" borderId="17" xfId="0" applyFont="1" applyFill="1" applyBorder="1" applyAlignment="1">
      <alignment horizontal="center" vertical="center" textRotation="255" shrinkToFit="1"/>
    </xf>
    <xf numFmtId="0" fontId="14" fillId="0" borderId="48" xfId="0" applyFont="1" applyFill="1" applyBorder="1" applyAlignment="1">
      <alignment horizontal="right" vertical="center" textRotation="255" shrinkToFit="1"/>
    </xf>
    <xf numFmtId="0" fontId="14" fillId="0" borderId="50" xfId="0" applyFont="1" applyFill="1" applyBorder="1" applyAlignment="1">
      <alignment horizontal="right" vertical="center" textRotation="255" shrinkToFit="1"/>
    </xf>
    <xf numFmtId="0" fontId="14" fillId="0" borderId="49" xfId="0" applyFont="1" applyFill="1" applyBorder="1" applyAlignment="1">
      <alignment horizontal="right" vertical="center" textRotation="255" shrinkToFit="1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textRotation="180" shrinkToFit="1"/>
    </xf>
    <xf numFmtId="0" fontId="14" fillId="0" borderId="23" xfId="0" applyFont="1" applyFill="1" applyBorder="1" applyAlignment="1">
      <alignment horizontal="center" vertical="center" textRotation="180" shrinkToFit="1"/>
    </xf>
    <xf numFmtId="0" fontId="14" fillId="0" borderId="13" xfId="0" applyFont="1" applyFill="1" applyBorder="1" applyAlignment="1">
      <alignment horizontal="center" vertical="center" textRotation="180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textRotation="255" shrinkToFit="1"/>
    </xf>
    <xf numFmtId="0" fontId="14" fillId="0" borderId="24" xfId="0" applyFont="1" applyFill="1" applyBorder="1" applyAlignment="1">
      <alignment horizontal="center" vertical="center" textRotation="255" shrinkToFit="1"/>
    </xf>
    <xf numFmtId="0" fontId="14" fillId="0" borderId="57" xfId="0" applyFont="1" applyFill="1" applyBorder="1" applyAlignment="1">
      <alignment horizontal="center" vertical="center" textRotation="255" shrinkToFit="1"/>
    </xf>
    <xf numFmtId="0" fontId="14" fillId="0" borderId="36" xfId="0" applyFont="1" applyFill="1" applyBorder="1" applyAlignment="1">
      <alignment horizontal="center" vertical="center" textRotation="255" shrinkToFit="1"/>
    </xf>
    <xf numFmtId="0" fontId="19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0" fontId="14" fillId="0" borderId="57" xfId="0" applyFont="1" applyFill="1" applyBorder="1" applyAlignment="1">
      <alignment horizontal="right" vertical="center" textRotation="255" shrinkToFit="1"/>
    </xf>
    <xf numFmtId="0" fontId="14" fillId="0" borderId="36" xfId="0" applyFont="1" applyFill="1" applyBorder="1" applyAlignment="1">
      <alignment horizontal="right" vertical="center" textRotation="255" shrinkToFit="1"/>
    </xf>
    <xf numFmtId="0" fontId="14" fillId="0" borderId="35" xfId="0" applyFont="1" applyFill="1" applyBorder="1" applyAlignment="1">
      <alignment horizontal="right" vertical="center" textRotation="255" shrinkToFit="1"/>
    </xf>
    <xf numFmtId="0" fontId="14" fillId="32" borderId="26" xfId="0" applyFont="1" applyFill="1" applyBorder="1" applyAlignment="1">
      <alignment horizontal="center" vertical="center"/>
    </xf>
    <xf numFmtId="0" fontId="14" fillId="32" borderId="5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 indent="2" readingOrder="1"/>
    </xf>
    <xf numFmtId="0" fontId="23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附幼點心菜單100年10月份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85725</xdr:rowOff>
    </xdr:from>
    <xdr:to>
      <xdr:col>10</xdr:col>
      <xdr:colOff>933450</xdr:colOff>
      <xdr:row>3</xdr:row>
      <xdr:rowOff>219075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857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"/>
  <sheetViews>
    <sheetView showZeros="0" zoomScale="55" zoomScaleNormal="55" zoomScalePageLayoutView="0" workbookViewId="0" topLeftCell="A1">
      <selection activeCell="AC24" sqref="AC24"/>
    </sheetView>
  </sheetViews>
  <sheetFormatPr defaultColWidth="9.00390625" defaultRowHeight="16.5"/>
  <cols>
    <col min="1" max="1" width="0.875" style="29" customWidth="1"/>
    <col min="2" max="2" width="9.25390625" style="29" customWidth="1"/>
    <col min="3" max="4" width="10.50390625" style="30" customWidth="1"/>
    <col min="5" max="5" width="22.00390625" style="30" customWidth="1"/>
    <col min="6" max="6" width="21.25390625" style="30" customWidth="1"/>
    <col min="7" max="7" width="27.50390625" style="30" customWidth="1"/>
    <col min="8" max="8" width="17.25390625" style="30" customWidth="1"/>
    <col min="9" max="9" width="0.5" style="30" hidden="1" customWidth="1"/>
    <col min="10" max="10" width="16.50390625" style="30" customWidth="1"/>
    <col min="11" max="11" width="14.75390625" style="30" customWidth="1"/>
    <col min="12" max="12" width="9.75390625" style="30" hidden="1" customWidth="1"/>
    <col min="13" max="13" width="10.50390625" style="29" hidden="1" customWidth="1"/>
    <col min="14" max="19" width="7.125" style="29" hidden="1" customWidth="1"/>
    <col min="20" max="20" width="9.25390625" style="29" hidden="1" customWidth="1"/>
    <col min="21" max="21" width="7.75390625" style="29" hidden="1" customWidth="1"/>
    <col min="22" max="22" width="7.25390625" style="29" hidden="1" customWidth="1"/>
    <col min="23" max="24" width="0" style="29" hidden="1" customWidth="1"/>
    <col min="25" max="16384" width="9.00390625" style="29" customWidth="1"/>
  </cols>
  <sheetData>
    <row r="1" ht="10.5" customHeight="1"/>
    <row r="2" spans="3:17" ht="18" customHeight="1">
      <c r="C2" s="118" t="s">
        <v>10</v>
      </c>
      <c r="D2" s="119"/>
      <c r="E2" s="119"/>
      <c r="F2" s="116" t="s">
        <v>77</v>
      </c>
      <c r="G2" s="116"/>
      <c r="H2" s="116"/>
      <c r="I2" s="116"/>
      <c r="J2" s="116"/>
      <c r="K2" s="116"/>
      <c r="L2" s="117"/>
      <c r="M2" s="117"/>
      <c r="N2" s="117"/>
      <c r="O2" s="117"/>
      <c r="P2" s="117"/>
      <c r="Q2" s="117"/>
    </row>
    <row r="3" spans="3:17" ht="18" customHeight="1">
      <c r="C3" s="118" t="s">
        <v>11</v>
      </c>
      <c r="D3" s="118"/>
      <c r="E3" s="118"/>
      <c r="F3" s="116"/>
      <c r="G3" s="116"/>
      <c r="H3" s="116"/>
      <c r="I3" s="116"/>
      <c r="J3" s="116"/>
      <c r="K3" s="116"/>
      <c r="L3" s="117"/>
      <c r="M3" s="117"/>
      <c r="N3" s="117"/>
      <c r="O3" s="117"/>
      <c r="P3" s="117"/>
      <c r="Q3" s="117"/>
    </row>
    <row r="4" spans="3:21" ht="18" customHeight="1" thickBot="1">
      <c r="C4" s="118" t="s">
        <v>12</v>
      </c>
      <c r="D4" s="119"/>
      <c r="E4" s="119"/>
      <c r="F4" s="116"/>
      <c r="G4" s="116"/>
      <c r="H4" s="116"/>
      <c r="I4" s="116"/>
      <c r="J4" s="116"/>
      <c r="K4" s="116"/>
      <c r="L4" s="117"/>
      <c r="M4" s="117"/>
      <c r="N4" s="117"/>
      <c r="O4" s="117"/>
      <c r="P4" s="117"/>
      <c r="Q4" s="117"/>
      <c r="T4" s="24"/>
      <c r="U4" s="24"/>
    </row>
    <row r="5" spans="3:22" ht="43.5" customHeight="1" thickBot="1">
      <c r="C5" s="68" t="s">
        <v>0</v>
      </c>
      <c r="D5" s="69" t="s">
        <v>1</v>
      </c>
      <c r="E5" s="69" t="s">
        <v>2</v>
      </c>
      <c r="F5" s="69" t="s">
        <v>3</v>
      </c>
      <c r="G5" s="69" t="s">
        <v>4</v>
      </c>
      <c r="H5" s="69" t="s">
        <v>13</v>
      </c>
      <c r="I5" s="69"/>
      <c r="J5" s="69" t="s">
        <v>5</v>
      </c>
      <c r="K5" s="69" t="s">
        <v>8</v>
      </c>
      <c r="L5" s="69" t="s">
        <v>23</v>
      </c>
      <c r="M5" s="35" t="s">
        <v>24</v>
      </c>
      <c r="N5" s="35" t="s">
        <v>28</v>
      </c>
      <c r="O5" s="35" t="s">
        <v>27</v>
      </c>
      <c r="P5" s="35" t="s">
        <v>29</v>
      </c>
      <c r="Q5" s="35" t="s">
        <v>25</v>
      </c>
      <c r="R5" s="35" t="s">
        <v>26</v>
      </c>
      <c r="S5" s="35" t="s">
        <v>30</v>
      </c>
      <c r="T5" s="35" t="s">
        <v>31</v>
      </c>
      <c r="U5" s="35" t="s">
        <v>32</v>
      </c>
      <c r="V5" s="36" t="s">
        <v>33</v>
      </c>
    </row>
    <row r="6" spans="2:22" ht="49.5" customHeight="1">
      <c r="B6" s="83" t="s">
        <v>91</v>
      </c>
      <c r="C6" s="66">
        <v>17</v>
      </c>
      <c r="D6" s="67" t="s">
        <v>78</v>
      </c>
      <c r="E6" s="65" t="s">
        <v>87</v>
      </c>
      <c r="F6" s="67" t="s">
        <v>89</v>
      </c>
      <c r="G6" s="67" t="s">
        <v>42</v>
      </c>
      <c r="H6" s="67" t="s">
        <v>43</v>
      </c>
      <c r="I6" s="67"/>
      <c r="J6" s="67" t="s">
        <v>44</v>
      </c>
      <c r="K6" s="67" t="s">
        <v>45</v>
      </c>
      <c r="L6" s="67"/>
      <c r="M6" s="37">
        <v>369</v>
      </c>
      <c r="N6" s="37">
        <v>0.5</v>
      </c>
      <c r="O6" s="37">
        <v>0</v>
      </c>
      <c r="P6" s="37">
        <v>2.5</v>
      </c>
      <c r="Q6" s="37">
        <v>1.8</v>
      </c>
      <c r="R6" s="37">
        <v>0.8</v>
      </c>
      <c r="S6" s="37">
        <v>0</v>
      </c>
      <c r="T6" s="37">
        <f>(N6*70)+(O6*120)+(P6*75)+(Q6*25)+(R6*60)+(S6*45)</f>
        <v>315.5</v>
      </c>
      <c r="U6" s="37">
        <v>70</v>
      </c>
      <c r="V6" s="38">
        <v>168</v>
      </c>
    </row>
    <row r="7" spans="2:22" ht="49.5" customHeight="1">
      <c r="B7" s="84" t="s">
        <v>92</v>
      </c>
      <c r="C7" s="66">
        <v>17</v>
      </c>
      <c r="D7" s="67" t="s">
        <v>75</v>
      </c>
      <c r="E7" s="65" t="s">
        <v>88</v>
      </c>
      <c r="F7" s="67" t="s">
        <v>90</v>
      </c>
      <c r="G7" s="67" t="s">
        <v>42</v>
      </c>
      <c r="H7" s="67" t="s">
        <v>43</v>
      </c>
      <c r="I7" s="67"/>
      <c r="J7" s="67" t="s">
        <v>44</v>
      </c>
      <c r="K7" s="67" t="s">
        <v>45</v>
      </c>
      <c r="L7" s="67"/>
      <c r="M7" s="37">
        <v>369</v>
      </c>
      <c r="N7" s="37">
        <v>0.5</v>
      </c>
      <c r="O7" s="37">
        <v>0</v>
      </c>
      <c r="P7" s="37">
        <v>2.5</v>
      </c>
      <c r="Q7" s="37">
        <v>1.8</v>
      </c>
      <c r="R7" s="37">
        <v>0.8</v>
      </c>
      <c r="S7" s="37">
        <v>0</v>
      </c>
      <c r="T7" s="37">
        <f>(N7*70)+(O7*120)+(P7*75)+(Q7*25)+(R7*60)+(S7*45)</f>
        <v>315.5</v>
      </c>
      <c r="U7" s="37">
        <v>70</v>
      </c>
      <c r="V7" s="38">
        <v>168</v>
      </c>
    </row>
  </sheetData>
  <sheetProtection/>
  <mergeCells count="4">
    <mergeCell ref="F2:Q4"/>
    <mergeCell ref="C2:E2"/>
    <mergeCell ref="C3:E3"/>
    <mergeCell ref="C4:E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180" verticalDpi="180" orientation="landscape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35"/>
  <sheetViews>
    <sheetView zoomScale="70" zoomScaleNormal="70" zoomScalePageLayoutView="0" workbookViewId="0" topLeftCell="A1">
      <selection activeCell="I15" sqref="I15"/>
    </sheetView>
  </sheetViews>
  <sheetFormatPr defaultColWidth="9.00390625" defaultRowHeight="16.5"/>
  <cols>
    <col min="1" max="1" width="1.00390625" style="1" customWidth="1"/>
    <col min="2" max="2" width="6.50390625" style="1" customWidth="1"/>
    <col min="3" max="3" width="7.25390625" style="1" customWidth="1"/>
    <col min="4" max="4" width="4.25390625" style="2" customWidth="1"/>
    <col min="5" max="5" width="2.75390625" style="1" customWidth="1"/>
    <col min="6" max="6" width="16.25390625" style="2" customWidth="1"/>
    <col min="7" max="12" width="11.75390625" style="1" customWidth="1"/>
    <col min="13" max="13" width="22.75390625" style="1" customWidth="1"/>
    <col min="14" max="14" width="7.50390625" style="1" hidden="1" customWidth="1"/>
    <col min="15" max="15" width="10.25390625" style="1" hidden="1" customWidth="1"/>
    <col min="16" max="16" width="5.50390625" style="1" hidden="1" customWidth="1"/>
    <col min="17" max="17" width="10.125" style="1" hidden="1" customWidth="1"/>
    <col min="18" max="19" width="7.50390625" style="1" hidden="1" customWidth="1"/>
    <col min="20" max="20" width="10.125" style="1" hidden="1" customWidth="1"/>
    <col min="21" max="23" width="0" style="1" hidden="1" customWidth="1"/>
    <col min="24" max="24" width="10.25390625" style="1" customWidth="1"/>
    <col min="25" max="25" width="5.50390625" style="1" customWidth="1"/>
    <col min="26" max="26" width="10.125" style="1" customWidth="1"/>
    <col min="27" max="28" width="7.50390625" style="1" customWidth="1"/>
    <col min="29" max="29" width="10.125" style="1" customWidth="1"/>
    <col min="30" max="16384" width="9.00390625" style="1" customWidth="1"/>
  </cols>
  <sheetData>
    <row r="1" ht="4.5" customHeight="1"/>
    <row r="2" spans="2:16" ht="19.5" customHeight="1">
      <c r="B2" s="120" t="s">
        <v>10</v>
      </c>
      <c r="C2" s="120"/>
      <c r="D2" s="121"/>
      <c r="E2" s="122"/>
      <c r="F2" s="123"/>
      <c r="G2" s="123"/>
      <c r="H2" s="123"/>
      <c r="I2" s="123"/>
      <c r="J2" s="123"/>
      <c r="K2" s="123"/>
      <c r="L2" s="123"/>
      <c r="M2" s="123"/>
      <c r="N2" s="124"/>
      <c r="O2" s="124"/>
      <c r="P2" s="124"/>
    </row>
    <row r="3" spans="2:16" ht="19.5" customHeight="1">
      <c r="B3" s="120" t="s">
        <v>14</v>
      </c>
      <c r="C3" s="120"/>
      <c r="D3" s="121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124"/>
      <c r="P3" s="124"/>
    </row>
    <row r="4" spans="2:16" ht="19.5" customHeight="1" thickBot="1">
      <c r="B4" s="125" t="s">
        <v>15</v>
      </c>
      <c r="C4" s="125"/>
      <c r="D4" s="126"/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124"/>
      <c r="P4" s="124"/>
    </row>
    <row r="5" spans="2:32" s="2" customFormat="1" ht="41.25" customHeight="1" thickBot="1">
      <c r="B5" s="3" t="s">
        <v>0</v>
      </c>
      <c r="C5" s="4" t="s">
        <v>1</v>
      </c>
      <c r="D5" s="127" t="s">
        <v>16</v>
      </c>
      <c r="E5" s="127"/>
      <c r="F5" s="127"/>
      <c r="G5" s="127" t="s">
        <v>17</v>
      </c>
      <c r="H5" s="127"/>
      <c r="I5" s="127"/>
      <c r="J5" s="127"/>
      <c r="K5" s="127"/>
      <c r="L5" s="127"/>
      <c r="M5" s="4" t="s">
        <v>18</v>
      </c>
      <c r="N5" s="7"/>
      <c r="O5" s="7" t="s">
        <v>28</v>
      </c>
      <c r="P5" s="7" t="s">
        <v>20</v>
      </c>
      <c r="Q5" s="7" t="s">
        <v>29</v>
      </c>
      <c r="R5" s="7" t="s">
        <v>21</v>
      </c>
      <c r="S5" s="7" t="s">
        <v>22</v>
      </c>
      <c r="T5" s="7" t="s">
        <v>30</v>
      </c>
      <c r="U5" s="7" t="s">
        <v>19</v>
      </c>
      <c r="V5" s="7" t="s">
        <v>32</v>
      </c>
      <c r="W5" s="17" t="s">
        <v>33</v>
      </c>
      <c r="X5" s="7" t="s">
        <v>28</v>
      </c>
      <c r="Y5" s="7" t="s">
        <v>20</v>
      </c>
      <c r="Z5" s="7" t="s">
        <v>29</v>
      </c>
      <c r="AA5" s="7" t="s">
        <v>21</v>
      </c>
      <c r="AB5" s="7" t="s">
        <v>22</v>
      </c>
      <c r="AC5" s="7" t="s">
        <v>30</v>
      </c>
      <c r="AD5" s="7" t="s">
        <v>19</v>
      </c>
      <c r="AE5" s="7" t="s">
        <v>32</v>
      </c>
      <c r="AF5" s="17" t="s">
        <v>33</v>
      </c>
    </row>
    <row r="6" spans="2:32" ht="18" customHeight="1">
      <c r="B6" s="12" t="e">
        <f>TRIM(#REF!)</f>
        <v>#REF!</v>
      </c>
      <c r="C6" s="13" t="e">
        <f>TRIM(#REF!)</f>
        <v>#REF!</v>
      </c>
      <c r="D6" s="128" t="e">
        <f>TRIM(#REF!)</f>
        <v>#REF!</v>
      </c>
      <c r="E6" s="128"/>
      <c r="F6" s="128"/>
      <c r="G6" s="14" t="str">
        <f>TRIM('葷月菜單'!$E6)</f>
        <v>茄醬筆管麵</v>
      </c>
      <c r="H6" s="14" t="str">
        <f>TRIM('葷月菜單'!F6)</f>
        <v>義式烤雞腿</v>
      </c>
      <c r="I6" s="14" t="str">
        <f>TRIM('葷月菜單'!G6)</f>
        <v>普羅旺斯燉鮮蔬</v>
      </c>
      <c r="J6" s="14" t="str">
        <f>TRIM('葷月菜單'!H6)</f>
        <v>炒高麗菜</v>
      </c>
      <c r="K6" s="14" t="str">
        <f>TRIM('葷月菜單'!J6)</f>
        <v>竹筍湯</v>
      </c>
      <c r="L6" s="14" t="str">
        <f>TRIM('葷月菜單'!K6)</f>
        <v>蘋果</v>
      </c>
      <c r="M6" s="14" t="e">
        <f>TRIM(#REF!)</f>
        <v>#REF!</v>
      </c>
      <c r="N6" s="6"/>
      <c r="O6" s="6"/>
      <c r="P6" s="6"/>
      <c r="Q6" s="6"/>
      <c r="R6" s="6"/>
      <c r="S6" s="6"/>
      <c r="T6" s="6"/>
      <c r="U6" s="15">
        <f>(O6*70)+(P6*80)+(Q6*55)+(R6*25)+(S6*60)+(T6*45)</f>
        <v>0</v>
      </c>
      <c r="V6" s="15"/>
      <c r="W6" s="16"/>
      <c r="X6" s="6" t="e">
        <f>$O6+#REF!</f>
        <v>#REF!</v>
      </c>
      <c r="Y6" s="6" t="e">
        <f>$P6+#REF!</f>
        <v>#REF!</v>
      </c>
      <c r="Z6" s="6" t="e">
        <f>$Q6+#REF!</f>
        <v>#REF!</v>
      </c>
      <c r="AA6" s="6" t="e">
        <f>$R6+#REF!</f>
        <v>#REF!</v>
      </c>
      <c r="AB6" s="6" t="e">
        <f>$S6+#REF!</f>
        <v>#REF!</v>
      </c>
      <c r="AC6" s="6" t="e">
        <f>$T6+#REF!</f>
        <v>#REF!</v>
      </c>
      <c r="AD6" s="15" t="e">
        <f>(X6*70)+(Y6*80)+(Z6*55)+(AA6*25)+(AB6*60)+(AC6*45)</f>
        <v>#REF!</v>
      </c>
      <c r="AE6" s="15" t="e">
        <f>$V6+#REF!</f>
        <v>#REF!</v>
      </c>
      <c r="AF6" s="16" t="e">
        <f>$W6+#REF!</f>
        <v>#REF!</v>
      </c>
    </row>
    <row r="7" spans="2:32" ht="18" customHeight="1">
      <c r="B7" s="12" t="e">
        <f>TRIM(#REF!)</f>
        <v>#REF!</v>
      </c>
      <c r="C7" s="13" t="e">
        <f>TRIM(#REF!)</f>
        <v>#REF!</v>
      </c>
      <c r="D7" s="128" t="e">
        <f>TRIM(#REF!)</f>
        <v>#REF!</v>
      </c>
      <c r="E7" s="128"/>
      <c r="F7" s="128"/>
      <c r="G7" s="14" t="e">
        <f>TRIM(#REF!)</f>
        <v>#REF!</v>
      </c>
      <c r="H7" s="14" t="e">
        <f>TRIM(#REF!)</f>
        <v>#REF!</v>
      </c>
      <c r="I7" s="14" t="e">
        <f>TRIM(#REF!)</f>
        <v>#REF!</v>
      </c>
      <c r="J7" s="14" t="e">
        <f>TRIM(#REF!)</f>
        <v>#REF!</v>
      </c>
      <c r="K7" s="14" t="e">
        <f>TRIM(#REF!)</f>
        <v>#REF!</v>
      </c>
      <c r="L7" s="14" t="e">
        <f>TRIM(#REF!)</f>
        <v>#REF!</v>
      </c>
      <c r="M7" s="14" t="e">
        <f>TRIM(#REF!)</f>
        <v>#REF!</v>
      </c>
      <c r="N7" s="5">
        <f>(O7*70)+(P7*80)+(Q7*75)+(R7*28)+(S7*60)+(T7*45)</f>
        <v>0</v>
      </c>
      <c r="O7" s="5"/>
      <c r="P7" s="5"/>
      <c r="Q7" s="5"/>
      <c r="R7" s="5"/>
      <c r="S7" s="5"/>
      <c r="T7" s="5"/>
      <c r="U7" s="11">
        <f>(O7*70)+(P7*80)+(Q7*55)+(R7*25)+(S7*60)+(T7*45)</f>
        <v>0</v>
      </c>
      <c r="V7" s="11"/>
      <c r="W7" s="8"/>
      <c r="X7" s="6" t="e">
        <f>$O7+#REF!</f>
        <v>#REF!</v>
      </c>
      <c r="Y7" s="6" t="e">
        <f>$P7+#REF!</f>
        <v>#REF!</v>
      </c>
      <c r="Z7" s="6" t="e">
        <f>$Q7+#REF!</f>
        <v>#REF!</v>
      </c>
      <c r="AA7" s="6" t="e">
        <f>$R7+#REF!</f>
        <v>#REF!</v>
      </c>
      <c r="AB7" s="6" t="e">
        <f>$S7+#REF!</f>
        <v>#REF!</v>
      </c>
      <c r="AC7" s="6" t="e">
        <f>$T7+#REF!</f>
        <v>#REF!</v>
      </c>
      <c r="AD7" s="11" t="e">
        <f>(X7*70)+(Y7*80)+(Z7*55)+(AA7*25)+(AB7*60)+(AC7*45)</f>
        <v>#REF!</v>
      </c>
      <c r="AE7" s="15" t="e">
        <f>$V7+#REF!</f>
        <v>#REF!</v>
      </c>
      <c r="AF7" s="16" t="e">
        <f>$W7+#REF!</f>
        <v>#REF!</v>
      </c>
    </row>
    <row r="8" spans="2:32" ht="18" customHeight="1">
      <c r="B8" s="12" t="e">
        <f>TRIM(#REF!)</f>
        <v>#REF!</v>
      </c>
      <c r="C8" s="13" t="e">
        <f>TRIM(#REF!)</f>
        <v>#REF!</v>
      </c>
      <c r="D8" s="128" t="e">
        <f>TRIM(#REF!)</f>
        <v>#REF!</v>
      </c>
      <c r="E8" s="128"/>
      <c r="F8" s="128"/>
      <c r="G8" s="14" t="e">
        <f>TRIM(#REF!)</f>
        <v>#REF!</v>
      </c>
      <c r="H8" s="14" t="e">
        <f>TRIM(#REF!)</f>
        <v>#REF!</v>
      </c>
      <c r="I8" s="14" t="e">
        <f>TRIM(#REF!)</f>
        <v>#REF!</v>
      </c>
      <c r="J8" s="14" t="e">
        <f>TRIM(#REF!)</f>
        <v>#REF!</v>
      </c>
      <c r="K8" s="14" t="e">
        <f>TRIM(#REF!)</f>
        <v>#REF!</v>
      </c>
      <c r="L8" s="14" t="e">
        <f>TRIM(#REF!)</f>
        <v>#REF!</v>
      </c>
      <c r="M8" s="14" t="e">
        <f>TRIM(#REF!)</f>
        <v>#REF!</v>
      </c>
      <c r="N8" s="5">
        <f aca="true" t="shared" si="0" ref="N8:N28">(O8*70)+(P8*80)+(Q8*75)+(R8*28)+(S8*60)+(T8*45)</f>
        <v>0</v>
      </c>
      <c r="O8" s="5"/>
      <c r="P8" s="5"/>
      <c r="Q8" s="5"/>
      <c r="R8" s="5"/>
      <c r="S8" s="5"/>
      <c r="T8" s="5"/>
      <c r="U8" s="11">
        <f aca="true" t="shared" si="1" ref="U8:U28">(O8*70)+(P8*80)+(Q8*55)+(R8*25)+(S8*60)+(T8*45)</f>
        <v>0</v>
      </c>
      <c r="V8" s="11"/>
      <c r="W8" s="8"/>
      <c r="X8" s="6" t="e">
        <f>$O8+#REF!</f>
        <v>#REF!</v>
      </c>
      <c r="Y8" s="6" t="e">
        <f>$P8+#REF!</f>
        <v>#REF!</v>
      </c>
      <c r="Z8" s="6" t="e">
        <f>$Q8+#REF!</f>
        <v>#REF!</v>
      </c>
      <c r="AA8" s="6" t="e">
        <f>$R8+#REF!</f>
        <v>#REF!</v>
      </c>
      <c r="AB8" s="6" t="e">
        <f>$S8+#REF!</f>
        <v>#REF!</v>
      </c>
      <c r="AC8" s="6" t="e">
        <f>$T8+#REF!</f>
        <v>#REF!</v>
      </c>
      <c r="AD8" s="11" t="e">
        <f aca="true" t="shared" si="2" ref="AD8:AD28">(X8*70)+(Y8*80)+(Z8*55)+(AA8*25)+(AB8*60)+(AC8*45)</f>
        <v>#REF!</v>
      </c>
      <c r="AE8" s="15" t="e">
        <f>$V8+#REF!</f>
        <v>#REF!</v>
      </c>
      <c r="AF8" s="16" t="e">
        <f>$W8+#REF!</f>
        <v>#REF!</v>
      </c>
    </row>
    <row r="9" spans="2:32" ht="18" customHeight="1">
      <c r="B9" s="12" t="e">
        <f>TRIM(#REF!)</f>
        <v>#REF!</v>
      </c>
      <c r="C9" s="13" t="e">
        <f>TRIM(#REF!)</f>
        <v>#REF!</v>
      </c>
      <c r="D9" s="128" t="e">
        <f>TRIM(#REF!)</f>
        <v>#REF!</v>
      </c>
      <c r="E9" s="128"/>
      <c r="F9" s="128"/>
      <c r="G9" s="14" t="e">
        <f>TRIM(#REF!)</f>
        <v>#REF!</v>
      </c>
      <c r="H9" s="14" t="e">
        <f>TRIM(#REF!)</f>
        <v>#REF!</v>
      </c>
      <c r="I9" s="14" t="e">
        <f>TRIM(#REF!)</f>
        <v>#REF!</v>
      </c>
      <c r="J9" s="14" t="e">
        <f>TRIM(#REF!)</f>
        <v>#REF!</v>
      </c>
      <c r="K9" s="14" t="e">
        <f>TRIM(#REF!)</f>
        <v>#REF!</v>
      </c>
      <c r="L9" s="14" t="e">
        <f>TRIM(#REF!)</f>
        <v>#REF!</v>
      </c>
      <c r="M9" s="14" t="e">
        <f>TRIM(#REF!)</f>
        <v>#REF!</v>
      </c>
      <c r="N9" s="5">
        <f t="shared" si="0"/>
        <v>0</v>
      </c>
      <c r="O9" s="5"/>
      <c r="P9" s="5"/>
      <c r="Q9" s="5"/>
      <c r="R9" s="5"/>
      <c r="S9" s="5"/>
      <c r="T9" s="5"/>
      <c r="U9" s="11">
        <f t="shared" si="1"/>
        <v>0</v>
      </c>
      <c r="V9" s="11"/>
      <c r="W9" s="8"/>
      <c r="X9" s="6" t="e">
        <f>$O9+#REF!</f>
        <v>#REF!</v>
      </c>
      <c r="Y9" s="6" t="e">
        <f>$P9+#REF!</f>
        <v>#REF!</v>
      </c>
      <c r="Z9" s="6" t="e">
        <f>$Q9+#REF!</f>
        <v>#REF!</v>
      </c>
      <c r="AA9" s="6" t="e">
        <f>$R9+#REF!</f>
        <v>#REF!</v>
      </c>
      <c r="AB9" s="6" t="e">
        <f>$S9+#REF!</f>
        <v>#REF!</v>
      </c>
      <c r="AC9" s="6" t="e">
        <f>$T9+#REF!</f>
        <v>#REF!</v>
      </c>
      <c r="AD9" s="11" t="e">
        <f t="shared" si="2"/>
        <v>#REF!</v>
      </c>
      <c r="AE9" s="15" t="e">
        <f>$V9+#REF!</f>
        <v>#REF!</v>
      </c>
      <c r="AF9" s="16" t="e">
        <f>$W9+#REF!</f>
        <v>#REF!</v>
      </c>
    </row>
    <row r="10" spans="2:32" ht="18" customHeight="1">
      <c r="B10" s="12" t="e">
        <f>TRIM(#REF!)</f>
        <v>#REF!</v>
      </c>
      <c r="C10" s="13" t="e">
        <f>TRIM(#REF!)</f>
        <v>#REF!</v>
      </c>
      <c r="D10" s="128" t="e">
        <f>TRIM(#REF!)</f>
        <v>#REF!</v>
      </c>
      <c r="E10" s="128"/>
      <c r="F10" s="128"/>
      <c r="G10" s="14" t="e">
        <f>TRIM(#REF!)</f>
        <v>#REF!</v>
      </c>
      <c r="H10" s="14" t="e">
        <f>TRIM(#REF!)</f>
        <v>#REF!</v>
      </c>
      <c r="I10" s="14" t="e">
        <f>TRIM(#REF!)</f>
        <v>#REF!</v>
      </c>
      <c r="J10" s="14" t="e">
        <f>TRIM(#REF!)</f>
        <v>#REF!</v>
      </c>
      <c r="K10" s="14" t="e">
        <f>TRIM(#REF!)</f>
        <v>#REF!</v>
      </c>
      <c r="L10" s="14" t="e">
        <f>TRIM(#REF!)</f>
        <v>#REF!</v>
      </c>
      <c r="M10" s="14" t="e">
        <f>TRIM(#REF!)</f>
        <v>#REF!</v>
      </c>
      <c r="N10" s="5">
        <f t="shared" si="0"/>
        <v>0</v>
      </c>
      <c r="O10" s="5"/>
      <c r="P10" s="5"/>
      <c r="Q10" s="5"/>
      <c r="R10" s="5"/>
      <c r="S10" s="5"/>
      <c r="T10" s="5"/>
      <c r="U10" s="11">
        <f t="shared" si="1"/>
        <v>0</v>
      </c>
      <c r="V10" s="11"/>
      <c r="W10" s="8"/>
      <c r="X10" s="6" t="e">
        <f>$O10+#REF!</f>
        <v>#REF!</v>
      </c>
      <c r="Y10" s="6" t="e">
        <f>$P10+#REF!</f>
        <v>#REF!</v>
      </c>
      <c r="Z10" s="6" t="e">
        <f>$Q10+#REF!</f>
        <v>#REF!</v>
      </c>
      <c r="AA10" s="6" t="e">
        <f>$R10+#REF!</f>
        <v>#REF!</v>
      </c>
      <c r="AB10" s="6" t="e">
        <f>$S10+#REF!</f>
        <v>#REF!</v>
      </c>
      <c r="AC10" s="6" t="e">
        <f>$T10+#REF!</f>
        <v>#REF!</v>
      </c>
      <c r="AD10" s="11" t="e">
        <f t="shared" si="2"/>
        <v>#REF!</v>
      </c>
      <c r="AE10" s="15" t="e">
        <f>$V10+#REF!</f>
        <v>#REF!</v>
      </c>
      <c r="AF10" s="16" t="e">
        <f>$W10+#REF!</f>
        <v>#REF!</v>
      </c>
    </row>
    <row r="11" spans="2:32" ht="18" customHeight="1">
      <c r="B11" s="12" t="e">
        <f>TRIM(#REF!)</f>
        <v>#REF!</v>
      </c>
      <c r="C11" s="13" t="e">
        <f>TRIM(#REF!)</f>
        <v>#REF!</v>
      </c>
      <c r="D11" s="128" t="e">
        <f>TRIM(#REF!)</f>
        <v>#REF!</v>
      </c>
      <c r="E11" s="128"/>
      <c r="F11" s="128"/>
      <c r="G11" s="14" t="e">
        <f>TRIM(#REF!)</f>
        <v>#REF!</v>
      </c>
      <c r="H11" s="14" t="e">
        <f>TRIM(#REF!)</f>
        <v>#REF!</v>
      </c>
      <c r="I11" s="14" t="e">
        <f>TRIM(#REF!)</f>
        <v>#REF!</v>
      </c>
      <c r="J11" s="14" t="e">
        <f>TRIM(#REF!)</f>
        <v>#REF!</v>
      </c>
      <c r="K11" s="14" t="e">
        <f>TRIM(#REF!)</f>
        <v>#REF!</v>
      </c>
      <c r="L11" s="14" t="e">
        <f>TRIM(#REF!)</f>
        <v>#REF!</v>
      </c>
      <c r="M11" s="14" t="e">
        <f>TRIM(#REF!)</f>
        <v>#REF!</v>
      </c>
      <c r="N11" s="5">
        <f t="shared" si="0"/>
        <v>0</v>
      </c>
      <c r="O11" s="5"/>
      <c r="P11" s="5"/>
      <c r="Q11" s="5"/>
      <c r="R11" s="5"/>
      <c r="S11" s="5"/>
      <c r="T11" s="5"/>
      <c r="U11" s="11">
        <f t="shared" si="1"/>
        <v>0</v>
      </c>
      <c r="V11" s="11"/>
      <c r="W11" s="8"/>
      <c r="X11" s="6" t="e">
        <f>$O11+#REF!</f>
        <v>#REF!</v>
      </c>
      <c r="Y11" s="6" t="e">
        <f>$P11+#REF!</f>
        <v>#REF!</v>
      </c>
      <c r="Z11" s="6" t="e">
        <f>$Q11+#REF!</f>
        <v>#REF!</v>
      </c>
      <c r="AA11" s="6" t="e">
        <f>$R11+#REF!</f>
        <v>#REF!</v>
      </c>
      <c r="AB11" s="6" t="e">
        <f>$S11+#REF!</f>
        <v>#REF!</v>
      </c>
      <c r="AC11" s="6" t="e">
        <f>$T11+#REF!</f>
        <v>#REF!</v>
      </c>
      <c r="AD11" s="11" t="e">
        <f t="shared" si="2"/>
        <v>#REF!</v>
      </c>
      <c r="AE11" s="15" t="e">
        <f>$V11+#REF!</f>
        <v>#REF!</v>
      </c>
      <c r="AF11" s="16" t="e">
        <f>$W11+#REF!</f>
        <v>#REF!</v>
      </c>
    </row>
    <row r="12" spans="2:32" ht="18" customHeight="1">
      <c r="B12" s="12" t="e">
        <f>TRIM(#REF!)</f>
        <v>#REF!</v>
      </c>
      <c r="C12" s="13" t="e">
        <f>TRIM(#REF!)</f>
        <v>#REF!</v>
      </c>
      <c r="D12" s="128" t="e">
        <f>TRIM(#REF!)</f>
        <v>#REF!</v>
      </c>
      <c r="E12" s="128"/>
      <c r="F12" s="128"/>
      <c r="G12" s="14" t="e">
        <f>TRIM(#REF!)</f>
        <v>#REF!</v>
      </c>
      <c r="H12" s="14" t="e">
        <f>TRIM(#REF!)</f>
        <v>#REF!</v>
      </c>
      <c r="I12" s="14" t="e">
        <f>TRIM(#REF!)</f>
        <v>#REF!</v>
      </c>
      <c r="J12" s="14" t="e">
        <f>TRIM(#REF!)</f>
        <v>#REF!</v>
      </c>
      <c r="K12" s="14" t="e">
        <f>TRIM(#REF!)</f>
        <v>#REF!</v>
      </c>
      <c r="L12" s="14" t="e">
        <f>TRIM(#REF!)</f>
        <v>#REF!</v>
      </c>
      <c r="M12" s="14" t="e">
        <f>TRIM(#REF!)</f>
        <v>#REF!</v>
      </c>
      <c r="N12" s="5">
        <f t="shared" si="0"/>
        <v>0</v>
      </c>
      <c r="O12" s="5"/>
      <c r="P12" s="5"/>
      <c r="Q12" s="5"/>
      <c r="R12" s="5"/>
      <c r="S12" s="5"/>
      <c r="T12" s="5"/>
      <c r="U12" s="11">
        <f t="shared" si="1"/>
        <v>0</v>
      </c>
      <c r="V12" s="11"/>
      <c r="W12" s="8"/>
      <c r="X12" s="6" t="e">
        <f>$O12+#REF!</f>
        <v>#REF!</v>
      </c>
      <c r="Y12" s="6" t="e">
        <f>$P12+#REF!</f>
        <v>#REF!</v>
      </c>
      <c r="Z12" s="6" t="e">
        <f>$Q12+#REF!</f>
        <v>#REF!</v>
      </c>
      <c r="AA12" s="6" t="e">
        <f>$R12+#REF!</f>
        <v>#REF!</v>
      </c>
      <c r="AB12" s="6" t="e">
        <f>$S12+#REF!</f>
        <v>#REF!</v>
      </c>
      <c r="AC12" s="6" t="e">
        <f>$T12+#REF!</f>
        <v>#REF!</v>
      </c>
      <c r="AD12" s="11" t="e">
        <f t="shared" si="2"/>
        <v>#REF!</v>
      </c>
      <c r="AE12" s="15" t="e">
        <f>$V12+#REF!</f>
        <v>#REF!</v>
      </c>
      <c r="AF12" s="16" t="e">
        <f>$W12+#REF!</f>
        <v>#REF!</v>
      </c>
    </row>
    <row r="13" spans="2:32" ht="18" customHeight="1">
      <c r="B13" s="12" t="e">
        <f>TRIM(#REF!)</f>
        <v>#REF!</v>
      </c>
      <c r="C13" s="13" t="e">
        <f>TRIM(#REF!)</f>
        <v>#REF!</v>
      </c>
      <c r="D13" s="128" t="e">
        <f>TRIM(#REF!)</f>
        <v>#REF!</v>
      </c>
      <c r="E13" s="128"/>
      <c r="F13" s="128"/>
      <c r="G13" s="14" t="e">
        <f>TRIM(#REF!)</f>
        <v>#REF!</v>
      </c>
      <c r="H13" s="14" t="e">
        <f>TRIM(#REF!)</f>
        <v>#REF!</v>
      </c>
      <c r="I13" s="14" t="e">
        <f>TRIM(#REF!)</f>
        <v>#REF!</v>
      </c>
      <c r="J13" s="14" t="e">
        <f>TRIM(#REF!)</f>
        <v>#REF!</v>
      </c>
      <c r="K13" s="14" t="e">
        <f>TRIM(#REF!)</f>
        <v>#REF!</v>
      </c>
      <c r="L13" s="14" t="e">
        <f>TRIM(#REF!)</f>
        <v>#REF!</v>
      </c>
      <c r="M13" s="14" t="e">
        <f>TRIM(#REF!)</f>
        <v>#REF!</v>
      </c>
      <c r="N13" s="5">
        <f t="shared" si="0"/>
        <v>0</v>
      </c>
      <c r="O13" s="5"/>
      <c r="P13" s="5"/>
      <c r="Q13" s="5"/>
      <c r="R13" s="5"/>
      <c r="S13" s="5"/>
      <c r="T13" s="5"/>
      <c r="U13" s="11">
        <f t="shared" si="1"/>
        <v>0</v>
      </c>
      <c r="V13" s="11"/>
      <c r="W13" s="8"/>
      <c r="X13" s="6" t="e">
        <f>$O13+#REF!</f>
        <v>#REF!</v>
      </c>
      <c r="Y13" s="6" t="e">
        <f>$P13+#REF!</f>
        <v>#REF!</v>
      </c>
      <c r="Z13" s="6" t="e">
        <f>$Q13+#REF!</f>
        <v>#REF!</v>
      </c>
      <c r="AA13" s="6" t="e">
        <f>$R13+#REF!</f>
        <v>#REF!</v>
      </c>
      <c r="AB13" s="6" t="e">
        <f>$S13+#REF!</f>
        <v>#REF!</v>
      </c>
      <c r="AC13" s="6" t="e">
        <f>$T13+#REF!</f>
        <v>#REF!</v>
      </c>
      <c r="AD13" s="11" t="e">
        <f t="shared" si="2"/>
        <v>#REF!</v>
      </c>
      <c r="AE13" s="15" t="e">
        <f>$V13+#REF!</f>
        <v>#REF!</v>
      </c>
      <c r="AF13" s="16" t="e">
        <f>$W13+#REF!</f>
        <v>#REF!</v>
      </c>
    </row>
    <row r="14" spans="2:32" ht="18" customHeight="1">
      <c r="B14" s="12" t="e">
        <f>TRIM(#REF!)</f>
        <v>#REF!</v>
      </c>
      <c r="C14" s="13" t="e">
        <f>TRIM(#REF!)</f>
        <v>#REF!</v>
      </c>
      <c r="D14" s="128" t="e">
        <f>TRIM(#REF!)</f>
        <v>#REF!</v>
      </c>
      <c r="E14" s="128"/>
      <c r="F14" s="128"/>
      <c r="G14" s="14" t="e">
        <f>TRIM(#REF!)</f>
        <v>#REF!</v>
      </c>
      <c r="H14" s="14" t="e">
        <f>TRIM(#REF!)</f>
        <v>#REF!</v>
      </c>
      <c r="I14" s="14" t="e">
        <f>TRIM(#REF!)</f>
        <v>#REF!</v>
      </c>
      <c r="J14" s="14" t="e">
        <f>TRIM(#REF!)</f>
        <v>#REF!</v>
      </c>
      <c r="K14" s="14" t="e">
        <f>TRIM(#REF!)</f>
        <v>#REF!</v>
      </c>
      <c r="L14" s="14" t="e">
        <f>TRIM(#REF!)</f>
        <v>#REF!</v>
      </c>
      <c r="M14" s="14" t="e">
        <f>TRIM(#REF!)</f>
        <v>#REF!</v>
      </c>
      <c r="N14" s="5">
        <f t="shared" si="0"/>
        <v>0</v>
      </c>
      <c r="O14" s="5"/>
      <c r="P14" s="5"/>
      <c r="Q14" s="5"/>
      <c r="R14" s="5"/>
      <c r="S14" s="5"/>
      <c r="T14" s="5"/>
      <c r="U14" s="11">
        <f t="shared" si="1"/>
        <v>0</v>
      </c>
      <c r="V14" s="11"/>
      <c r="W14" s="8"/>
      <c r="X14" s="6" t="e">
        <f>$O14+#REF!</f>
        <v>#REF!</v>
      </c>
      <c r="Y14" s="6" t="e">
        <f>$P14+#REF!</f>
        <v>#REF!</v>
      </c>
      <c r="Z14" s="6" t="e">
        <f>$Q14+#REF!</f>
        <v>#REF!</v>
      </c>
      <c r="AA14" s="6" t="e">
        <f>$R14+#REF!</f>
        <v>#REF!</v>
      </c>
      <c r="AB14" s="6" t="e">
        <f>$S14+#REF!</f>
        <v>#REF!</v>
      </c>
      <c r="AC14" s="6" t="e">
        <f>$T14+#REF!</f>
        <v>#REF!</v>
      </c>
      <c r="AD14" s="11" t="e">
        <f t="shared" si="2"/>
        <v>#REF!</v>
      </c>
      <c r="AE14" s="15" t="e">
        <f>$V14+#REF!</f>
        <v>#REF!</v>
      </c>
      <c r="AF14" s="16" t="e">
        <f>$W14+#REF!</f>
        <v>#REF!</v>
      </c>
    </row>
    <row r="15" spans="2:32" ht="18" customHeight="1">
      <c r="B15" s="12" t="e">
        <f>TRIM(#REF!)</f>
        <v>#REF!</v>
      </c>
      <c r="C15" s="13" t="e">
        <f>TRIM(#REF!)</f>
        <v>#REF!</v>
      </c>
      <c r="D15" s="128" t="e">
        <f>TRIM(#REF!)</f>
        <v>#REF!</v>
      </c>
      <c r="E15" s="128"/>
      <c r="F15" s="128"/>
      <c r="G15" s="14" t="e">
        <f>TRIM(#REF!)</f>
        <v>#REF!</v>
      </c>
      <c r="H15" s="14" t="e">
        <f>TRIM(#REF!)</f>
        <v>#REF!</v>
      </c>
      <c r="I15" s="14" t="e">
        <f>TRIM(#REF!)</f>
        <v>#REF!</v>
      </c>
      <c r="J15" s="14" t="e">
        <f>TRIM(#REF!)</f>
        <v>#REF!</v>
      </c>
      <c r="K15" s="14" t="e">
        <f>TRIM(#REF!)</f>
        <v>#REF!</v>
      </c>
      <c r="L15" s="14" t="e">
        <f>TRIM(#REF!)</f>
        <v>#REF!</v>
      </c>
      <c r="M15" s="14" t="e">
        <f>TRIM(#REF!)</f>
        <v>#REF!</v>
      </c>
      <c r="N15" s="5">
        <f t="shared" si="0"/>
        <v>0</v>
      </c>
      <c r="O15" s="5"/>
      <c r="P15" s="5"/>
      <c r="Q15" s="5"/>
      <c r="R15" s="5"/>
      <c r="S15" s="5"/>
      <c r="T15" s="5"/>
      <c r="U15" s="11">
        <f t="shared" si="1"/>
        <v>0</v>
      </c>
      <c r="V15" s="11"/>
      <c r="W15" s="8"/>
      <c r="X15" s="6" t="e">
        <f>$O15+#REF!</f>
        <v>#REF!</v>
      </c>
      <c r="Y15" s="6" t="e">
        <f>$P15+#REF!</f>
        <v>#REF!</v>
      </c>
      <c r="Z15" s="6" t="e">
        <f>$Q15+#REF!</f>
        <v>#REF!</v>
      </c>
      <c r="AA15" s="6" t="e">
        <f>$R15+#REF!</f>
        <v>#REF!</v>
      </c>
      <c r="AB15" s="6" t="e">
        <f>$S15+#REF!</f>
        <v>#REF!</v>
      </c>
      <c r="AC15" s="6" t="e">
        <f>$T15+#REF!</f>
        <v>#REF!</v>
      </c>
      <c r="AD15" s="11" t="e">
        <f t="shared" si="2"/>
        <v>#REF!</v>
      </c>
      <c r="AE15" s="15" t="e">
        <f>$V15+#REF!</f>
        <v>#REF!</v>
      </c>
      <c r="AF15" s="16" t="e">
        <f>$W15+#REF!</f>
        <v>#REF!</v>
      </c>
    </row>
    <row r="16" spans="2:32" ht="18" customHeight="1">
      <c r="B16" s="12" t="e">
        <f>TRIM(#REF!)</f>
        <v>#REF!</v>
      </c>
      <c r="C16" s="13" t="e">
        <f>TRIM(#REF!)</f>
        <v>#REF!</v>
      </c>
      <c r="D16" s="128" t="e">
        <f>TRIM(#REF!)</f>
        <v>#REF!</v>
      </c>
      <c r="E16" s="128"/>
      <c r="F16" s="128"/>
      <c r="G16" s="14" t="e">
        <f>TRIM(#REF!)</f>
        <v>#REF!</v>
      </c>
      <c r="H16" s="14" t="e">
        <f>TRIM(#REF!)</f>
        <v>#REF!</v>
      </c>
      <c r="I16" s="14" t="e">
        <f>TRIM(#REF!)</f>
        <v>#REF!</v>
      </c>
      <c r="J16" s="14" t="e">
        <f>TRIM(#REF!)</f>
        <v>#REF!</v>
      </c>
      <c r="K16" s="14" t="e">
        <f>TRIM(#REF!)</f>
        <v>#REF!</v>
      </c>
      <c r="L16" s="14" t="e">
        <f>TRIM(#REF!)</f>
        <v>#REF!</v>
      </c>
      <c r="M16" s="14" t="e">
        <f>TRIM(#REF!)</f>
        <v>#REF!</v>
      </c>
      <c r="N16" s="5">
        <f t="shared" si="0"/>
        <v>0</v>
      </c>
      <c r="O16" s="5"/>
      <c r="P16" s="5"/>
      <c r="Q16" s="5"/>
      <c r="R16" s="5"/>
      <c r="S16" s="5"/>
      <c r="T16" s="5"/>
      <c r="U16" s="11">
        <f t="shared" si="1"/>
        <v>0</v>
      </c>
      <c r="V16" s="11"/>
      <c r="W16" s="8"/>
      <c r="X16" s="6" t="e">
        <f>$O16+#REF!</f>
        <v>#REF!</v>
      </c>
      <c r="Y16" s="6" t="e">
        <f>$P16+#REF!</f>
        <v>#REF!</v>
      </c>
      <c r="Z16" s="6" t="e">
        <f>$Q16+#REF!</f>
        <v>#REF!</v>
      </c>
      <c r="AA16" s="6" t="e">
        <f>$R16+#REF!</f>
        <v>#REF!</v>
      </c>
      <c r="AB16" s="6" t="e">
        <f>$S16+#REF!</f>
        <v>#REF!</v>
      </c>
      <c r="AC16" s="6" t="e">
        <f>$T16+#REF!</f>
        <v>#REF!</v>
      </c>
      <c r="AD16" s="11" t="e">
        <f t="shared" si="2"/>
        <v>#REF!</v>
      </c>
      <c r="AE16" s="15" t="e">
        <f>$V16+#REF!</f>
        <v>#REF!</v>
      </c>
      <c r="AF16" s="16" t="e">
        <f>$W16+#REF!</f>
        <v>#REF!</v>
      </c>
    </row>
    <row r="17" spans="2:32" ht="18" customHeight="1">
      <c r="B17" s="12" t="e">
        <f>TRIM(#REF!)</f>
        <v>#REF!</v>
      </c>
      <c r="C17" s="13" t="e">
        <f>TRIM(#REF!)</f>
        <v>#REF!</v>
      </c>
      <c r="D17" s="128" t="e">
        <f>TRIM(#REF!)</f>
        <v>#REF!</v>
      </c>
      <c r="E17" s="128"/>
      <c r="F17" s="128"/>
      <c r="G17" s="14" t="e">
        <f>TRIM(#REF!)</f>
        <v>#REF!</v>
      </c>
      <c r="H17" s="14" t="e">
        <f>TRIM(#REF!)</f>
        <v>#REF!</v>
      </c>
      <c r="I17" s="14" t="e">
        <f>TRIM(#REF!)</f>
        <v>#REF!</v>
      </c>
      <c r="J17" s="14" t="e">
        <f>TRIM(#REF!)</f>
        <v>#REF!</v>
      </c>
      <c r="K17" s="14" t="e">
        <f>TRIM(#REF!)</f>
        <v>#REF!</v>
      </c>
      <c r="L17" s="14" t="e">
        <f>TRIM(#REF!)</f>
        <v>#REF!</v>
      </c>
      <c r="M17" s="14" t="e">
        <f>TRIM(#REF!)</f>
        <v>#REF!</v>
      </c>
      <c r="N17" s="5">
        <f t="shared" si="0"/>
        <v>0</v>
      </c>
      <c r="O17" s="5"/>
      <c r="P17" s="5"/>
      <c r="Q17" s="5"/>
      <c r="R17" s="5"/>
      <c r="S17" s="5"/>
      <c r="T17" s="5"/>
      <c r="U17" s="11">
        <f t="shared" si="1"/>
        <v>0</v>
      </c>
      <c r="V17" s="11"/>
      <c r="W17" s="8"/>
      <c r="X17" s="6" t="e">
        <f>$O17+#REF!</f>
        <v>#REF!</v>
      </c>
      <c r="Y17" s="6" t="e">
        <f>$P17+#REF!</f>
        <v>#REF!</v>
      </c>
      <c r="Z17" s="6" t="e">
        <f>$Q17+#REF!</f>
        <v>#REF!</v>
      </c>
      <c r="AA17" s="6" t="e">
        <f>$R17+#REF!</f>
        <v>#REF!</v>
      </c>
      <c r="AB17" s="6" t="e">
        <f>$S17+#REF!</f>
        <v>#REF!</v>
      </c>
      <c r="AC17" s="6" t="e">
        <f>$T17+#REF!</f>
        <v>#REF!</v>
      </c>
      <c r="AD17" s="11" t="e">
        <f t="shared" si="2"/>
        <v>#REF!</v>
      </c>
      <c r="AE17" s="15" t="e">
        <f>$V17+#REF!</f>
        <v>#REF!</v>
      </c>
      <c r="AF17" s="16" t="e">
        <f>$W17+#REF!</f>
        <v>#REF!</v>
      </c>
    </row>
    <row r="18" spans="2:32" ht="18" customHeight="1">
      <c r="B18" s="12" t="e">
        <f>TRIM(#REF!)</f>
        <v>#REF!</v>
      </c>
      <c r="C18" s="13" t="e">
        <f>TRIM(#REF!)</f>
        <v>#REF!</v>
      </c>
      <c r="D18" s="128" t="e">
        <f>TRIM(#REF!)</f>
        <v>#REF!</v>
      </c>
      <c r="E18" s="128"/>
      <c r="F18" s="128"/>
      <c r="G18" s="14" t="e">
        <f>TRIM(#REF!)</f>
        <v>#REF!</v>
      </c>
      <c r="H18" s="14" t="e">
        <f>TRIM(#REF!)</f>
        <v>#REF!</v>
      </c>
      <c r="I18" s="14" t="e">
        <f>TRIM(#REF!)</f>
        <v>#REF!</v>
      </c>
      <c r="J18" s="14" t="e">
        <f>TRIM(#REF!)</f>
        <v>#REF!</v>
      </c>
      <c r="K18" s="14" t="e">
        <f>TRIM(#REF!)</f>
        <v>#REF!</v>
      </c>
      <c r="L18" s="14" t="e">
        <f>TRIM(#REF!)</f>
        <v>#REF!</v>
      </c>
      <c r="M18" s="14" t="e">
        <f>TRIM(#REF!)</f>
        <v>#REF!</v>
      </c>
      <c r="N18" s="5">
        <f t="shared" si="0"/>
        <v>0</v>
      </c>
      <c r="O18" s="5"/>
      <c r="P18" s="5"/>
      <c r="Q18" s="5"/>
      <c r="R18" s="5"/>
      <c r="S18" s="5"/>
      <c r="T18" s="5"/>
      <c r="U18" s="11">
        <f t="shared" si="1"/>
        <v>0</v>
      </c>
      <c r="V18" s="11"/>
      <c r="W18" s="8"/>
      <c r="X18" s="6" t="e">
        <f>$O18+#REF!</f>
        <v>#REF!</v>
      </c>
      <c r="Y18" s="6" t="e">
        <f>$P18+#REF!</f>
        <v>#REF!</v>
      </c>
      <c r="Z18" s="6" t="e">
        <f>$Q18+#REF!</f>
        <v>#REF!</v>
      </c>
      <c r="AA18" s="6" t="e">
        <f>$R18+#REF!</f>
        <v>#REF!</v>
      </c>
      <c r="AB18" s="6" t="e">
        <f>$S18+#REF!</f>
        <v>#REF!</v>
      </c>
      <c r="AC18" s="6" t="e">
        <f>$T18+#REF!</f>
        <v>#REF!</v>
      </c>
      <c r="AD18" s="11" t="e">
        <f t="shared" si="2"/>
        <v>#REF!</v>
      </c>
      <c r="AE18" s="15" t="e">
        <f>$V18+#REF!</f>
        <v>#REF!</v>
      </c>
      <c r="AF18" s="16" t="e">
        <f>$W18+#REF!</f>
        <v>#REF!</v>
      </c>
    </row>
    <row r="19" spans="2:32" ht="18" customHeight="1">
      <c r="B19" s="12" t="e">
        <f>TRIM(#REF!)</f>
        <v>#REF!</v>
      </c>
      <c r="C19" s="13" t="e">
        <f>TRIM(#REF!)</f>
        <v>#REF!</v>
      </c>
      <c r="D19" s="128" t="e">
        <f>TRIM(#REF!)</f>
        <v>#REF!</v>
      </c>
      <c r="E19" s="128"/>
      <c r="F19" s="128"/>
      <c r="G19" s="14" t="e">
        <f>TRIM(#REF!)</f>
        <v>#REF!</v>
      </c>
      <c r="H19" s="14" t="e">
        <f>TRIM(#REF!)</f>
        <v>#REF!</v>
      </c>
      <c r="I19" s="14" t="e">
        <f>TRIM(#REF!)</f>
        <v>#REF!</v>
      </c>
      <c r="J19" s="14" t="e">
        <f>TRIM(#REF!)</f>
        <v>#REF!</v>
      </c>
      <c r="K19" s="14" t="e">
        <f>TRIM(#REF!)</f>
        <v>#REF!</v>
      </c>
      <c r="L19" s="14" t="e">
        <f>TRIM(#REF!)</f>
        <v>#REF!</v>
      </c>
      <c r="M19" s="14" t="e">
        <f>TRIM(#REF!)</f>
        <v>#REF!</v>
      </c>
      <c r="N19" s="5">
        <f t="shared" si="0"/>
        <v>0</v>
      </c>
      <c r="O19" s="5"/>
      <c r="P19" s="5"/>
      <c r="Q19" s="5"/>
      <c r="R19" s="5"/>
      <c r="S19" s="5"/>
      <c r="T19" s="5"/>
      <c r="U19" s="11">
        <f t="shared" si="1"/>
        <v>0</v>
      </c>
      <c r="V19" s="11"/>
      <c r="W19" s="8"/>
      <c r="X19" s="6" t="e">
        <f>$O19+#REF!</f>
        <v>#REF!</v>
      </c>
      <c r="Y19" s="6" t="e">
        <f>$P19+#REF!</f>
        <v>#REF!</v>
      </c>
      <c r="Z19" s="6" t="e">
        <f>$Q19+#REF!</f>
        <v>#REF!</v>
      </c>
      <c r="AA19" s="6" t="e">
        <f>$R19+#REF!</f>
        <v>#REF!</v>
      </c>
      <c r="AB19" s="6" t="e">
        <f>$S19+#REF!</f>
        <v>#REF!</v>
      </c>
      <c r="AC19" s="6" t="e">
        <f>$T19+#REF!</f>
        <v>#REF!</v>
      </c>
      <c r="AD19" s="11" t="e">
        <f t="shared" si="2"/>
        <v>#REF!</v>
      </c>
      <c r="AE19" s="15" t="e">
        <f>$V19+#REF!</f>
        <v>#REF!</v>
      </c>
      <c r="AF19" s="16" t="e">
        <f>$W19+#REF!</f>
        <v>#REF!</v>
      </c>
    </row>
    <row r="20" spans="2:32" ht="18" customHeight="1">
      <c r="B20" s="12" t="e">
        <f>TRIM(#REF!)</f>
        <v>#REF!</v>
      </c>
      <c r="C20" s="13" t="e">
        <f>TRIM(#REF!)</f>
        <v>#REF!</v>
      </c>
      <c r="D20" s="128" t="e">
        <f>TRIM(#REF!)</f>
        <v>#REF!</v>
      </c>
      <c r="E20" s="128"/>
      <c r="F20" s="128"/>
      <c r="G20" s="14" t="e">
        <f>TRIM(#REF!)</f>
        <v>#REF!</v>
      </c>
      <c r="H20" s="14" t="e">
        <f>TRIM(#REF!)</f>
        <v>#REF!</v>
      </c>
      <c r="I20" s="14" t="e">
        <f>TRIM(#REF!)</f>
        <v>#REF!</v>
      </c>
      <c r="J20" s="14" t="e">
        <f>TRIM(#REF!)</f>
        <v>#REF!</v>
      </c>
      <c r="K20" s="14" t="e">
        <f>TRIM(#REF!)</f>
        <v>#REF!</v>
      </c>
      <c r="L20" s="14" t="e">
        <f>TRIM(#REF!)</f>
        <v>#REF!</v>
      </c>
      <c r="M20" s="14" t="e">
        <f>TRIM(#REF!)</f>
        <v>#REF!</v>
      </c>
      <c r="N20" s="5">
        <f t="shared" si="0"/>
        <v>0</v>
      </c>
      <c r="O20" s="5"/>
      <c r="P20" s="5"/>
      <c r="Q20" s="5"/>
      <c r="R20" s="5"/>
      <c r="S20" s="5"/>
      <c r="T20" s="5"/>
      <c r="U20" s="11">
        <f t="shared" si="1"/>
        <v>0</v>
      </c>
      <c r="V20" s="11"/>
      <c r="W20" s="8"/>
      <c r="X20" s="6" t="e">
        <f>$O20+#REF!</f>
        <v>#REF!</v>
      </c>
      <c r="Y20" s="6" t="e">
        <f>$P20+#REF!</f>
        <v>#REF!</v>
      </c>
      <c r="Z20" s="6" t="e">
        <f>$Q20+#REF!</f>
        <v>#REF!</v>
      </c>
      <c r="AA20" s="6" t="e">
        <f>$R20+#REF!</f>
        <v>#REF!</v>
      </c>
      <c r="AB20" s="6" t="e">
        <f>$S20+#REF!</f>
        <v>#REF!</v>
      </c>
      <c r="AC20" s="6" t="e">
        <f>$T20+#REF!</f>
        <v>#REF!</v>
      </c>
      <c r="AD20" s="11" t="e">
        <f t="shared" si="2"/>
        <v>#REF!</v>
      </c>
      <c r="AE20" s="15" t="e">
        <f>$V20+#REF!</f>
        <v>#REF!</v>
      </c>
      <c r="AF20" s="16" t="e">
        <f>$W20+#REF!</f>
        <v>#REF!</v>
      </c>
    </row>
    <row r="21" spans="2:32" ht="18" customHeight="1">
      <c r="B21" s="12" t="e">
        <f>TRIM(#REF!)</f>
        <v>#REF!</v>
      </c>
      <c r="C21" s="13" t="e">
        <f>TRIM(#REF!)</f>
        <v>#REF!</v>
      </c>
      <c r="D21" s="128" t="e">
        <f>TRIM(#REF!)</f>
        <v>#REF!</v>
      </c>
      <c r="E21" s="128"/>
      <c r="F21" s="128"/>
      <c r="G21" s="14" t="e">
        <f>TRIM(#REF!)</f>
        <v>#REF!</v>
      </c>
      <c r="H21" s="14" t="e">
        <f>TRIM(#REF!)</f>
        <v>#REF!</v>
      </c>
      <c r="I21" s="14" t="e">
        <f>TRIM(#REF!)</f>
        <v>#REF!</v>
      </c>
      <c r="J21" s="14" t="e">
        <f>TRIM(#REF!)</f>
        <v>#REF!</v>
      </c>
      <c r="K21" s="14" t="e">
        <f>TRIM(#REF!)</f>
        <v>#REF!</v>
      </c>
      <c r="L21" s="14" t="e">
        <f>TRIM(#REF!)</f>
        <v>#REF!</v>
      </c>
      <c r="M21" s="14" t="e">
        <f>TRIM(#REF!)</f>
        <v>#REF!</v>
      </c>
      <c r="N21" s="5">
        <f t="shared" si="0"/>
        <v>0</v>
      </c>
      <c r="O21" s="5"/>
      <c r="P21" s="5"/>
      <c r="Q21" s="5"/>
      <c r="R21" s="5"/>
      <c r="S21" s="5"/>
      <c r="T21" s="5"/>
      <c r="U21" s="11">
        <f t="shared" si="1"/>
        <v>0</v>
      </c>
      <c r="V21" s="11"/>
      <c r="W21" s="8"/>
      <c r="X21" s="6" t="e">
        <f>$O21+#REF!</f>
        <v>#REF!</v>
      </c>
      <c r="Y21" s="6" t="e">
        <f>$P21+#REF!</f>
        <v>#REF!</v>
      </c>
      <c r="Z21" s="6" t="e">
        <f>$Q21+#REF!</f>
        <v>#REF!</v>
      </c>
      <c r="AA21" s="6" t="e">
        <f>$R21+#REF!</f>
        <v>#REF!</v>
      </c>
      <c r="AB21" s="6" t="e">
        <f>$S21+#REF!</f>
        <v>#REF!</v>
      </c>
      <c r="AC21" s="6" t="e">
        <f>$T21+#REF!</f>
        <v>#REF!</v>
      </c>
      <c r="AD21" s="11" t="e">
        <f t="shared" si="2"/>
        <v>#REF!</v>
      </c>
      <c r="AE21" s="15" t="e">
        <f>$V21+#REF!</f>
        <v>#REF!</v>
      </c>
      <c r="AF21" s="16" t="e">
        <f>$W21+#REF!</f>
        <v>#REF!</v>
      </c>
    </row>
    <row r="22" spans="2:32" ht="18" customHeight="1">
      <c r="B22" s="12" t="e">
        <f>TRIM(#REF!)</f>
        <v>#REF!</v>
      </c>
      <c r="C22" s="13" t="e">
        <f>TRIM(#REF!)</f>
        <v>#REF!</v>
      </c>
      <c r="D22" s="128" t="e">
        <f>TRIM(#REF!)</f>
        <v>#REF!</v>
      </c>
      <c r="E22" s="128"/>
      <c r="F22" s="128"/>
      <c r="G22" s="14" t="e">
        <f>TRIM(#REF!)</f>
        <v>#REF!</v>
      </c>
      <c r="H22" s="14" t="e">
        <f>TRIM(#REF!)</f>
        <v>#REF!</v>
      </c>
      <c r="I22" s="14" t="e">
        <f>TRIM(#REF!)</f>
        <v>#REF!</v>
      </c>
      <c r="J22" s="14" t="e">
        <f>TRIM(#REF!)</f>
        <v>#REF!</v>
      </c>
      <c r="K22" s="14" t="e">
        <f>TRIM(#REF!)</f>
        <v>#REF!</v>
      </c>
      <c r="L22" s="14" t="e">
        <f>TRIM(#REF!)</f>
        <v>#REF!</v>
      </c>
      <c r="M22" s="14" t="e">
        <f>TRIM(#REF!)</f>
        <v>#REF!</v>
      </c>
      <c r="N22" s="5">
        <f t="shared" si="0"/>
        <v>0</v>
      </c>
      <c r="O22" s="5"/>
      <c r="P22" s="5"/>
      <c r="Q22" s="5"/>
      <c r="R22" s="5"/>
      <c r="S22" s="5"/>
      <c r="T22" s="5"/>
      <c r="U22" s="11">
        <f t="shared" si="1"/>
        <v>0</v>
      </c>
      <c r="V22" s="11"/>
      <c r="W22" s="8"/>
      <c r="X22" s="6" t="e">
        <f>$O22+#REF!</f>
        <v>#REF!</v>
      </c>
      <c r="Y22" s="6" t="e">
        <f>$P22+#REF!</f>
        <v>#REF!</v>
      </c>
      <c r="Z22" s="6" t="e">
        <f>$Q22+#REF!</f>
        <v>#REF!</v>
      </c>
      <c r="AA22" s="6" t="e">
        <f>$R22+#REF!</f>
        <v>#REF!</v>
      </c>
      <c r="AB22" s="6" t="e">
        <f>$S22+#REF!</f>
        <v>#REF!</v>
      </c>
      <c r="AC22" s="6" t="e">
        <f>$T22+#REF!</f>
        <v>#REF!</v>
      </c>
      <c r="AD22" s="11" t="e">
        <f t="shared" si="2"/>
        <v>#REF!</v>
      </c>
      <c r="AE22" s="15" t="e">
        <f>$V22+#REF!</f>
        <v>#REF!</v>
      </c>
      <c r="AF22" s="16" t="e">
        <f>$W22+#REF!</f>
        <v>#REF!</v>
      </c>
    </row>
    <row r="23" spans="2:32" ht="18" customHeight="1">
      <c r="B23" s="12" t="e">
        <f>TRIM(#REF!)</f>
        <v>#REF!</v>
      </c>
      <c r="C23" s="13" t="e">
        <f>TRIM(#REF!)</f>
        <v>#REF!</v>
      </c>
      <c r="D23" s="128" t="e">
        <f>TRIM(#REF!)</f>
        <v>#REF!</v>
      </c>
      <c r="E23" s="128"/>
      <c r="F23" s="128"/>
      <c r="G23" s="14" t="e">
        <f>TRIM(#REF!)</f>
        <v>#REF!</v>
      </c>
      <c r="H23" s="14" t="e">
        <f>TRIM(#REF!)</f>
        <v>#REF!</v>
      </c>
      <c r="I23" s="14" t="e">
        <f>TRIM(#REF!)</f>
        <v>#REF!</v>
      </c>
      <c r="J23" s="14" t="e">
        <f>TRIM(#REF!)</f>
        <v>#REF!</v>
      </c>
      <c r="K23" s="14" t="e">
        <f>TRIM(#REF!)</f>
        <v>#REF!</v>
      </c>
      <c r="L23" s="14" t="e">
        <f>TRIM(#REF!)</f>
        <v>#REF!</v>
      </c>
      <c r="M23" s="14" t="e">
        <f>TRIM(#REF!)</f>
        <v>#REF!</v>
      </c>
      <c r="N23" s="5">
        <f t="shared" si="0"/>
        <v>0</v>
      </c>
      <c r="O23" s="5"/>
      <c r="P23" s="5"/>
      <c r="Q23" s="5"/>
      <c r="R23" s="5"/>
      <c r="S23" s="5"/>
      <c r="T23" s="5"/>
      <c r="U23" s="11">
        <f t="shared" si="1"/>
        <v>0</v>
      </c>
      <c r="V23" s="11"/>
      <c r="W23" s="8"/>
      <c r="X23" s="6" t="e">
        <f>$O23+#REF!</f>
        <v>#REF!</v>
      </c>
      <c r="Y23" s="6" t="e">
        <f>$P23+#REF!</f>
        <v>#REF!</v>
      </c>
      <c r="Z23" s="6" t="e">
        <f>$Q23+#REF!</f>
        <v>#REF!</v>
      </c>
      <c r="AA23" s="6" t="e">
        <f>$R23+#REF!</f>
        <v>#REF!</v>
      </c>
      <c r="AB23" s="6" t="e">
        <f>$S23+#REF!</f>
        <v>#REF!</v>
      </c>
      <c r="AC23" s="6" t="e">
        <f>$T23+#REF!</f>
        <v>#REF!</v>
      </c>
      <c r="AD23" s="11" t="e">
        <f t="shared" si="2"/>
        <v>#REF!</v>
      </c>
      <c r="AE23" s="15" t="e">
        <f>$V23+#REF!</f>
        <v>#REF!</v>
      </c>
      <c r="AF23" s="16" t="e">
        <f>$W23+#REF!</f>
        <v>#REF!</v>
      </c>
    </row>
    <row r="24" spans="2:32" ht="18" customHeight="1">
      <c r="B24" s="12" t="e">
        <f>TRIM(#REF!)</f>
        <v>#REF!</v>
      </c>
      <c r="C24" s="13" t="e">
        <f>TRIM(#REF!)</f>
        <v>#REF!</v>
      </c>
      <c r="D24" s="128" t="e">
        <f>TRIM(#REF!)</f>
        <v>#REF!</v>
      </c>
      <c r="E24" s="128"/>
      <c r="F24" s="128"/>
      <c r="G24" s="14" t="e">
        <f>TRIM(#REF!)</f>
        <v>#REF!</v>
      </c>
      <c r="H24" s="14" t="e">
        <f>TRIM(#REF!)</f>
        <v>#REF!</v>
      </c>
      <c r="I24" s="14" t="e">
        <f>TRIM(#REF!)</f>
        <v>#REF!</v>
      </c>
      <c r="J24" s="14" t="e">
        <f>TRIM(#REF!)</f>
        <v>#REF!</v>
      </c>
      <c r="K24" s="14" t="e">
        <f>TRIM(#REF!)</f>
        <v>#REF!</v>
      </c>
      <c r="L24" s="14" t="e">
        <f>TRIM(#REF!)</f>
        <v>#REF!</v>
      </c>
      <c r="M24" s="14" t="e">
        <f>TRIM(#REF!)</f>
        <v>#REF!</v>
      </c>
      <c r="N24" s="5">
        <f t="shared" si="0"/>
        <v>0</v>
      </c>
      <c r="O24" s="5"/>
      <c r="P24" s="5"/>
      <c r="Q24" s="5"/>
      <c r="R24" s="5"/>
      <c r="S24" s="5"/>
      <c r="T24" s="5"/>
      <c r="U24" s="11">
        <f t="shared" si="1"/>
        <v>0</v>
      </c>
      <c r="V24" s="11"/>
      <c r="W24" s="8"/>
      <c r="X24" s="6" t="e">
        <f>$O24+#REF!</f>
        <v>#REF!</v>
      </c>
      <c r="Y24" s="6" t="e">
        <f>$P24+#REF!</f>
        <v>#REF!</v>
      </c>
      <c r="Z24" s="6" t="e">
        <f>$Q24+#REF!</f>
        <v>#REF!</v>
      </c>
      <c r="AA24" s="6" t="e">
        <f>$R24+#REF!</f>
        <v>#REF!</v>
      </c>
      <c r="AB24" s="6" t="e">
        <f>$S24+#REF!</f>
        <v>#REF!</v>
      </c>
      <c r="AC24" s="6" t="e">
        <f>$T24+#REF!</f>
        <v>#REF!</v>
      </c>
      <c r="AD24" s="11" t="e">
        <f t="shared" si="2"/>
        <v>#REF!</v>
      </c>
      <c r="AE24" s="15" t="e">
        <f>$V24+#REF!</f>
        <v>#REF!</v>
      </c>
      <c r="AF24" s="16" t="e">
        <f>$W24+#REF!</f>
        <v>#REF!</v>
      </c>
    </row>
    <row r="25" spans="2:32" ht="18" customHeight="1">
      <c r="B25" s="12" t="e">
        <f>TRIM(#REF!)</f>
        <v>#REF!</v>
      </c>
      <c r="C25" s="13" t="e">
        <f>TRIM(#REF!)</f>
        <v>#REF!</v>
      </c>
      <c r="D25" s="128" t="e">
        <f>TRIM(#REF!)</f>
        <v>#REF!</v>
      </c>
      <c r="E25" s="128"/>
      <c r="F25" s="128"/>
      <c r="G25" s="14" t="e">
        <f>TRIM(#REF!)</f>
        <v>#REF!</v>
      </c>
      <c r="H25" s="14" t="e">
        <f>TRIM(#REF!)</f>
        <v>#REF!</v>
      </c>
      <c r="I25" s="14" t="e">
        <f>TRIM(#REF!)</f>
        <v>#REF!</v>
      </c>
      <c r="J25" s="14" t="e">
        <f>TRIM(#REF!)</f>
        <v>#REF!</v>
      </c>
      <c r="K25" s="14" t="e">
        <f>TRIM(#REF!)</f>
        <v>#REF!</v>
      </c>
      <c r="L25" s="14" t="e">
        <f>TRIM(#REF!)</f>
        <v>#REF!</v>
      </c>
      <c r="M25" s="14" t="e">
        <f>TRIM(#REF!)</f>
        <v>#REF!</v>
      </c>
      <c r="N25" s="5">
        <f t="shared" si="0"/>
        <v>0</v>
      </c>
      <c r="O25" s="5"/>
      <c r="P25" s="5"/>
      <c r="Q25" s="5"/>
      <c r="R25" s="5"/>
      <c r="S25" s="5"/>
      <c r="T25" s="5"/>
      <c r="U25" s="11">
        <f t="shared" si="1"/>
        <v>0</v>
      </c>
      <c r="V25" s="11"/>
      <c r="W25" s="8"/>
      <c r="X25" s="6" t="e">
        <f>$O25+#REF!</f>
        <v>#REF!</v>
      </c>
      <c r="Y25" s="6" t="e">
        <f>$P25+#REF!</f>
        <v>#REF!</v>
      </c>
      <c r="Z25" s="6" t="e">
        <f>$Q25+#REF!</f>
        <v>#REF!</v>
      </c>
      <c r="AA25" s="6" t="e">
        <f>$R25+#REF!</f>
        <v>#REF!</v>
      </c>
      <c r="AB25" s="6" t="e">
        <f>$S25+#REF!</f>
        <v>#REF!</v>
      </c>
      <c r="AC25" s="6" t="e">
        <f>$T25+#REF!</f>
        <v>#REF!</v>
      </c>
      <c r="AD25" s="11" t="e">
        <f t="shared" si="2"/>
        <v>#REF!</v>
      </c>
      <c r="AE25" s="15" t="e">
        <f>$V25+#REF!</f>
        <v>#REF!</v>
      </c>
      <c r="AF25" s="16" t="e">
        <f>$W25+#REF!</f>
        <v>#REF!</v>
      </c>
    </row>
    <row r="26" spans="2:32" ht="18" customHeight="1">
      <c r="B26" s="12" t="e">
        <f>TRIM(#REF!)</f>
        <v>#REF!</v>
      </c>
      <c r="C26" s="13" t="e">
        <f>TRIM(#REF!)</f>
        <v>#REF!</v>
      </c>
      <c r="D26" s="128" t="e">
        <f>TRIM(#REF!)</f>
        <v>#REF!</v>
      </c>
      <c r="E26" s="128"/>
      <c r="F26" s="128"/>
      <c r="G26" s="14" t="e">
        <f>TRIM(#REF!)</f>
        <v>#REF!</v>
      </c>
      <c r="H26" s="14" t="e">
        <f>TRIM(#REF!)</f>
        <v>#REF!</v>
      </c>
      <c r="I26" s="14" t="e">
        <f>TRIM(#REF!)</f>
        <v>#REF!</v>
      </c>
      <c r="J26" s="14" t="e">
        <f>TRIM(#REF!)</f>
        <v>#REF!</v>
      </c>
      <c r="K26" s="14" t="e">
        <f>TRIM(#REF!)</f>
        <v>#REF!</v>
      </c>
      <c r="L26" s="14" t="e">
        <f>TRIM(#REF!)</f>
        <v>#REF!</v>
      </c>
      <c r="M26" s="14" t="e">
        <f>TRIM(#REF!)</f>
        <v>#REF!</v>
      </c>
      <c r="N26" s="5">
        <f t="shared" si="0"/>
        <v>0</v>
      </c>
      <c r="O26" s="5"/>
      <c r="P26" s="5"/>
      <c r="Q26" s="5"/>
      <c r="R26" s="5"/>
      <c r="S26" s="5"/>
      <c r="T26" s="5"/>
      <c r="U26" s="11">
        <f t="shared" si="1"/>
        <v>0</v>
      </c>
      <c r="V26" s="11"/>
      <c r="W26" s="8"/>
      <c r="X26" s="6" t="e">
        <f>$O26+#REF!</f>
        <v>#REF!</v>
      </c>
      <c r="Y26" s="6" t="e">
        <f>$P26+#REF!</f>
        <v>#REF!</v>
      </c>
      <c r="Z26" s="6" t="e">
        <f>$Q26+#REF!</f>
        <v>#REF!</v>
      </c>
      <c r="AA26" s="6" t="e">
        <f>$R26+#REF!</f>
        <v>#REF!</v>
      </c>
      <c r="AB26" s="6" t="e">
        <f>$S26+#REF!</f>
        <v>#REF!</v>
      </c>
      <c r="AC26" s="6" t="e">
        <f>$T26+#REF!</f>
        <v>#REF!</v>
      </c>
      <c r="AD26" s="11" t="e">
        <f t="shared" si="2"/>
        <v>#REF!</v>
      </c>
      <c r="AE26" s="15" t="e">
        <f>$V26+#REF!</f>
        <v>#REF!</v>
      </c>
      <c r="AF26" s="16" t="e">
        <f>$W26+#REF!</f>
        <v>#REF!</v>
      </c>
    </row>
    <row r="27" spans="2:32" ht="18" customHeight="1">
      <c r="B27" s="12" t="e">
        <f>TRIM(#REF!)</f>
        <v>#REF!</v>
      </c>
      <c r="C27" s="13" t="e">
        <f>TRIM(#REF!)</f>
        <v>#REF!</v>
      </c>
      <c r="D27" s="128" t="e">
        <f>TRIM(#REF!)</f>
        <v>#REF!</v>
      </c>
      <c r="E27" s="128"/>
      <c r="F27" s="128"/>
      <c r="G27" s="14" t="e">
        <f>TRIM(#REF!)</f>
        <v>#REF!</v>
      </c>
      <c r="H27" s="14" t="e">
        <f>TRIM(#REF!)</f>
        <v>#REF!</v>
      </c>
      <c r="I27" s="14" t="e">
        <f>TRIM(#REF!)</f>
        <v>#REF!</v>
      </c>
      <c r="J27" s="14" t="e">
        <f>TRIM(#REF!)</f>
        <v>#REF!</v>
      </c>
      <c r="K27" s="14" t="e">
        <f>TRIM(#REF!)</f>
        <v>#REF!</v>
      </c>
      <c r="L27" s="14" t="e">
        <f>TRIM(#REF!)</f>
        <v>#REF!</v>
      </c>
      <c r="M27" s="14" t="e">
        <f>TRIM(#REF!)</f>
        <v>#REF!</v>
      </c>
      <c r="N27" s="5">
        <f t="shared" si="0"/>
        <v>0</v>
      </c>
      <c r="O27" s="5"/>
      <c r="P27" s="5"/>
      <c r="Q27" s="5"/>
      <c r="R27" s="5"/>
      <c r="S27" s="5"/>
      <c r="T27" s="5"/>
      <c r="U27" s="11">
        <f t="shared" si="1"/>
        <v>0</v>
      </c>
      <c r="V27" s="11"/>
      <c r="W27" s="8"/>
      <c r="X27" s="6" t="e">
        <f>$O27+#REF!</f>
        <v>#REF!</v>
      </c>
      <c r="Y27" s="6" t="e">
        <f>$P27+#REF!</f>
        <v>#REF!</v>
      </c>
      <c r="Z27" s="6" t="e">
        <f>$Q27+#REF!</f>
        <v>#REF!</v>
      </c>
      <c r="AA27" s="6" t="e">
        <f>$R27+#REF!</f>
        <v>#REF!</v>
      </c>
      <c r="AB27" s="6" t="e">
        <f>$S27+#REF!</f>
        <v>#REF!</v>
      </c>
      <c r="AC27" s="6" t="e">
        <f>$T27+#REF!</f>
        <v>#REF!</v>
      </c>
      <c r="AD27" s="11" t="e">
        <f t="shared" si="2"/>
        <v>#REF!</v>
      </c>
      <c r="AE27" s="15" t="e">
        <f>$V27+#REF!</f>
        <v>#REF!</v>
      </c>
      <c r="AF27" s="16" t="e">
        <f>$W27+#REF!</f>
        <v>#REF!</v>
      </c>
    </row>
    <row r="28" spans="2:32" ht="18" customHeight="1" thickBot="1">
      <c r="B28" s="12" t="e">
        <f>TRIM(#REF!)</f>
        <v>#REF!</v>
      </c>
      <c r="C28" s="13" t="e">
        <f>TRIM(#REF!)</f>
        <v>#REF!</v>
      </c>
      <c r="D28" s="128" t="e">
        <f>TRIM(#REF!)</f>
        <v>#REF!</v>
      </c>
      <c r="E28" s="128"/>
      <c r="F28" s="128"/>
      <c r="G28" s="31" t="e">
        <f>TRIM(#REF!)</f>
        <v>#REF!</v>
      </c>
      <c r="H28" s="31" t="e">
        <f>TRIM(#REF!)</f>
        <v>#REF!</v>
      </c>
      <c r="I28" s="31" t="e">
        <f>TRIM(#REF!)</f>
        <v>#REF!</v>
      </c>
      <c r="J28" s="31" t="e">
        <f>TRIM(#REF!)</f>
        <v>#REF!</v>
      </c>
      <c r="K28" s="31" t="e">
        <f>TRIM(#REF!)</f>
        <v>#REF!</v>
      </c>
      <c r="L28" s="31" t="e">
        <f>TRIM(#REF!)</f>
        <v>#REF!</v>
      </c>
      <c r="M28" s="14" t="e">
        <f>TRIM(#REF!)</f>
        <v>#REF!</v>
      </c>
      <c r="N28" s="9">
        <f t="shared" si="0"/>
        <v>0</v>
      </c>
      <c r="O28" s="9"/>
      <c r="P28" s="9"/>
      <c r="Q28" s="9"/>
      <c r="R28" s="9"/>
      <c r="S28" s="9"/>
      <c r="T28" s="9"/>
      <c r="U28" s="18">
        <f t="shared" si="1"/>
        <v>0</v>
      </c>
      <c r="V28" s="18"/>
      <c r="W28" s="19"/>
      <c r="X28" s="32" t="e">
        <f>$O28+#REF!</f>
        <v>#REF!</v>
      </c>
      <c r="Y28" s="32" t="e">
        <f>$P28+#REF!</f>
        <v>#REF!</v>
      </c>
      <c r="Z28" s="32" t="e">
        <f>$Q28+#REF!</f>
        <v>#REF!</v>
      </c>
      <c r="AA28" s="32" t="e">
        <f>$R28+#REF!</f>
        <v>#REF!</v>
      </c>
      <c r="AB28" s="32" t="e">
        <f>$S28+#REF!</f>
        <v>#REF!</v>
      </c>
      <c r="AC28" s="32" t="e">
        <f>$T28+#REF!</f>
        <v>#REF!</v>
      </c>
      <c r="AD28" s="18" t="e">
        <f t="shared" si="2"/>
        <v>#REF!</v>
      </c>
      <c r="AE28" s="33" t="e">
        <f>$V28+#REF!</f>
        <v>#REF!</v>
      </c>
      <c r="AF28" s="34" t="e">
        <f>$W28+#REF!</f>
        <v>#REF!</v>
      </c>
    </row>
    <row r="29" spans="2:32" ht="30" customHeight="1" thickBot="1">
      <c r="B29" s="129" t="s">
        <v>39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1"/>
    </row>
    <row r="30" spans="2:32" ht="24.75" customHeight="1">
      <c r="B30" s="132" t="s">
        <v>40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4"/>
    </row>
    <row r="31" spans="2:32" ht="27" customHeight="1" thickBot="1">
      <c r="B31" s="135" t="s">
        <v>34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7"/>
    </row>
    <row r="32" spans="2:32" ht="23.25" thickBot="1">
      <c r="B32" s="132" t="s">
        <v>35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4"/>
    </row>
    <row r="33" spans="2:32" ht="234" customHeight="1" thickBot="1">
      <c r="B33" s="138" t="s">
        <v>41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40"/>
    </row>
    <row r="34" spans="2:32" ht="22.5" customHeight="1" thickBot="1">
      <c r="B34" s="141" t="s">
        <v>36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3"/>
    </row>
    <row r="35" spans="2:32" ht="23.25" thickBot="1">
      <c r="B35" s="25" t="s">
        <v>37</v>
      </c>
      <c r="C35" s="26"/>
      <c r="D35" s="26"/>
      <c r="E35" s="26"/>
      <c r="F35" s="26"/>
      <c r="G35" s="26"/>
      <c r="H35" s="21"/>
      <c r="I35" s="20" t="s">
        <v>38</v>
      </c>
      <c r="J35" s="21"/>
      <c r="K35" s="21"/>
      <c r="L35" s="22"/>
      <c r="M35" s="22"/>
      <c r="N35" s="22"/>
      <c r="O35" s="23"/>
      <c r="P35" s="23"/>
      <c r="Q35" s="23"/>
      <c r="R35" s="23"/>
      <c r="S35" s="23"/>
      <c r="T35" s="23"/>
      <c r="U35" s="10"/>
      <c r="V35" s="27"/>
      <c r="W35" s="27"/>
      <c r="X35" s="23"/>
      <c r="Y35" s="23"/>
      <c r="Z35" s="23"/>
      <c r="AA35" s="23"/>
      <c r="AB35" s="23"/>
      <c r="AC35" s="23"/>
      <c r="AD35" s="10"/>
      <c r="AE35" s="27"/>
      <c r="AF35" s="28"/>
    </row>
  </sheetData>
  <sheetProtection/>
  <mergeCells count="35">
    <mergeCell ref="B30:AF30"/>
    <mergeCell ref="B31:AF31"/>
    <mergeCell ref="B32:AF32"/>
    <mergeCell ref="B33:AF33"/>
    <mergeCell ref="B34:AF34"/>
    <mergeCell ref="D24:F24"/>
    <mergeCell ref="D25:F25"/>
    <mergeCell ref="D26:F26"/>
    <mergeCell ref="D27:F27"/>
    <mergeCell ref="D28:F28"/>
    <mergeCell ref="B29:A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D6:F6"/>
    <mergeCell ref="D7:F7"/>
    <mergeCell ref="D8:F8"/>
    <mergeCell ref="D9:F9"/>
    <mergeCell ref="D10:F10"/>
    <mergeCell ref="D11:F11"/>
    <mergeCell ref="B2:D2"/>
    <mergeCell ref="E2:P4"/>
    <mergeCell ref="B3:D3"/>
    <mergeCell ref="B4:D4"/>
    <mergeCell ref="D5:F5"/>
    <mergeCell ref="G5:L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G25"/>
  <sheetViews>
    <sheetView zoomScale="70" zoomScaleNormal="70" zoomScalePageLayoutView="0" workbookViewId="0" topLeftCell="O4">
      <selection activeCell="T19" sqref="T19"/>
    </sheetView>
  </sheetViews>
  <sheetFormatPr defaultColWidth="9.00390625" defaultRowHeight="16.5"/>
  <cols>
    <col min="1" max="1" width="3.75390625" style="39" hidden="1" customWidth="1"/>
    <col min="2" max="2" width="4.875" style="39" hidden="1" customWidth="1"/>
    <col min="3" max="3" width="4.75390625" style="39" hidden="1" customWidth="1"/>
    <col min="4" max="4" width="5.125" style="39" hidden="1" customWidth="1"/>
    <col min="5" max="5" width="21.75390625" style="39" hidden="1" customWidth="1"/>
    <col min="6" max="6" width="7.25390625" style="39" hidden="1" customWidth="1"/>
    <col min="7" max="7" width="21.75390625" style="39" hidden="1" customWidth="1"/>
    <col min="8" max="8" width="7.25390625" style="39" hidden="1" customWidth="1"/>
    <col min="9" max="9" width="21.75390625" style="39" hidden="1" customWidth="1"/>
    <col min="10" max="10" width="7.25390625" style="39" hidden="1" customWidth="1"/>
    <col min="11" max="11" width="21.75390625" style="39" hidden="1" customWidth="1"/>
    <col min="12" max="12" width="7.25390625" style="39" hidden="1" customWidth="1"/>
    <col min="13" max="13" width="6.50390625" style="39" hidden="1" customWidth="1"/>
    <col min="14" max="14" width="11.25390625" style="39" hidden="1" customWidth="1"/>
    <col min="15" max="15" width="3.75390625" style="39" customWidth="1"/>
    <col min="16" max="16" width="4.875" style="39" customWidth="1"/>
    <col min="17" max="17" width="4.75390625" style="39" hidden="1" customWidth="1"/>
    <col min="18" max="18" width="20.50390625" style="39" customWidth="1"/>
    <col min="19" max="19" width="4.50390625" style="39" customWidth="1"/>
    <col min="20" max="20" width="21.75390625" style="39" customWidth="1"/>
    <col min="21" max="21" width="5.625" style="39" customWidth="1"/>
    <col min="22" max="22" width="20.50390625" style="39" customWidth="1"/>
    <col min="23" max="23" width="4.875" style="39" customWidth="1"/>
    <col min="24" max="24" width="20.125" style="39" customWidth="1"/>
    <col min="25" max="25" width="5.75390625" style="39" customWidth="1"/>
    <col min="26" max="26" width="17.875" style="39" customWidth="1"/>
    <col min="27" max="27" width="5.375" style="39" customWidth="1"/>
    <col min="28" max="28" width="6.50390625" style="39" bestFit="1" customWidth="1"/>
    <col min="29" max="29" width="11.25390625" style="39" hidden="1" customWidth="1"/>
    <col min="30" max="30" width="3.75390625" style="39" hidden="1" customWidth="1"/>
    <col min="31" max="31" width="4.875" style="39" hidden="1" customWidth="1"/>
    <col min="32" max="32" width="4.75390625" style="39" hidden="1" customWidth="1"/>
    <col min="33" max="33" width="5.125" style="39" hidden="1" customWidth="1"/>
    <col min="34" max="34" width="21.75390625" style="39" hidden="1" customWidth="1"/>
    <col min="35" max="35" width="7.25390625" style="39" hidden="1" customWidth="1"/>
    <col min="36" max="36" width="21.75390625" style="39" hidden="1" customWidth="1"/>
    <col min="37" max="37" width="7.25390625" style="39" hidden="1" customWidth="1"/>
    <col min="38" max="38" width="21.75390625" style="39" hidden="1" customWidth="1"/>
    <col min="39" max="39" width="7.25390625" style="39" hidden="1" customWidth="1"/>
    <col min="40" max="40" width="21.75390625" style="39" hidden="1" customWidth="1"/>
    <col min="41" max="41" width="7.25390625" style="39" hidden="1" customWidth="1"/>
    <col min="42" max="42" width="6.50390625" style="39" hidden="1" customWidth="1"/>
    <col min="43" max="43" width="11.25390625" style="39" hidden="1" customWidth="1"/>
    <col min="44" max="44" width="3.75390625" style="39" hidden="1" customWidth="1"/>
    <col min="45" max="45" width="4.875" style="39" hidden="1" customWidth="1"/>
    <col min="46" max="46" width="4.75390625" style="39" hidden="1" customWidth="1"/>
    <col min="47" max="47" width="5.125" style="39" hidden="1" customWidth="1"/>
    <col min="48" max="48" width="21.75390625" style="39" hidden="1" customWidth="1"/>
    <col min="49" max="49" width="7.25390625" style="39" hidden="1" customWidth="1"/>
    <col min="50" max="50" width="21.75390625" style="39" hidden="1" customWidth="1"/>
    <col min="51" max="51" width="7.25390625" style="39" hidden="1" customWidth="1"/>
    <col min="52" max="52" width="21.75390625" style="39" hidden="1" customWidth="1"/>
    <col min="53" max="53" width="7.25390625" style="39" hidden="1" customWidth="1"/>
    <col min="54" max="54" width="21.75390625" style="39" hidden="1" customWidth="1"/>
    <col min="55" max="55" width="7.25390625" style="39" hidden="1" customWidth="1"/>
    <col min="56" max="56" width="5.25390625" style="39" hidden="1" customWidth="1"/>
    <col min="57" max="57" width="11.25390625" style="39" hidden="1" customWidth="1"/>
    <col min="58" max="58" width="3.75390625" style="39" hidden="1" customWidth="1"/>
    <col min="59" max="59" width="4.875" style="39" hidden="1" customWidth="1"/>
    <col min="60" max="60" width="4.75390625" style="39" hidden="1" customWidth="1"/>
    <col min="61" max="61" width="5.125" style="39" hidden="1" customWidth="1"/>
    <col min="62" max="62" width="21.75390625" style="39" hidden="1" customWidth="1"/>
    <col min="63" max="63" width="7.25390625" style="39" hidden="1" customWidth="1"/>
    <col min="64" max="64" width="21.75390625" style="39" hidden="1" customWidth="1"/>
    <col min="65" max="65" width="7.25390625" style="39" hidden="1" customWidth="1"/>
    <col min="66" max="66" width="21.75390625" style="39" hidden="1" customWidth="1"/>
    <col min="67" max="67" width="7.25390625" style="39" hidden="1" customWidth="1"/>
    <col min="68" max="68" width="21.75390625" style="39" hidden="1" customWidth="1"/>
    <col min="69" max="69" width="7.25390625" style="39" hidden="1" customWidth="1"/>
    <col min="70" max="70" width="5.25390625" style="39" hidden="1" customWidth="1"/>
    <col min="71" max="71" width="11.25390625" style="39" hidden="1" customWidth="1"/>
    <col min="72" max="72" width="3.75390625" style="39" hidden="1" customWidth="1"/>
    <col min="73" max="73" width="4.875" style="39" hidden="1" customWidth="1"/>
    <col min="74" max="74" width="4.75390625" style="39" hidden="1" customWidth="1"/>
    <col min="75" max="75" width="5.125" style="39" hidden="1" customWidth="1"/>
    <col min="76" max="76" width="21.75390625" style="39" hidden="1" customWidth="1"/>
    <col min="77" max="77" width="7.25390625" style="39" hidden="1" customWidth="1"/>
    <col min="78" max="78" width="21.75390625" style="39" hidden="1" customWidth="1"/>
    <col min="79" max="79" width="7.25390625" style="39" hidden="1" customWidth="1"/>
    <col min="80" max="80" width="21.75390625" style="39" hidden="1" customWidth="1"/>
    <col min="81" max="81" width="7.25390625" style="39" hidden="1" customWidth="1"/>
    <col min="82" max="82" width="21.75390625" style="39" hidden="1" customWidth="1"/>
    <col min="83" max="83" width="7.25390625" style="39" hidden="1" customWidth="1"/>
    <col min="84" max="84" width="5.25390625" style="39" hidden="1" customWidth="1"/>
    <col min="85" max="86" width="11.25390625" style="39" hidden="1" customWidth="1"/>
    <col min="87" max="103" width="0" style="39" hidden="1" customWidth="1"/>
    <col min="104" max="16384" width="9.00390625" style="39" customWidth="1"/>
  </cols>
  <sheetData>
    <row r="1" ht="4.5" customHeight="1"/>
    <row r="2" spans="2:85" s="40" customFormat="1" ht="33">
      <c r="B2" s="164" t="s">
        <v>46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P2" s="163" t="s">
        <v>76</v>
      </c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E2" s="164" t="s">
        <v>67</v>
      </c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S2" s="164" t="s">
        <v>69</v>
      </c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G2" s="164" t="s">
        <v>71</v>
      </c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U2" s="164" t="s">
        <v>73</v>
      </c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</row>
    <row r="3" spans="2:85" s="40" customFormat="1" ht="18.75" customHeight="1" thickBot="1">
      <c r="B3" s="41" t="s">
        <v>47</v>
      </c>
      <c r="C3" s="41"/>
      <c r="D3" s="42"/>
      <c r="E3" s="42"/>
      <c r="F3" s="42"/>
      <c r="G3" s="42"/>
      <c r="H3" s="42"/>
      <c r="I3" s="42"/>
      <c r="J3" s="42"/>
      <c r="N3" s="43"/>
      <c r="P3" s="41" t="s">
        <v>48</v>
      </c>
      <c r="Q3" s="41"/>
      <c r="R3" s="42"/>
      <c r="S3" s="42"/>
      <c r="T3" s="42"/>
      <c r="U3" s="42"/>
      <c r="V3" s="42"/>
      <c r="W3" s="42"/>
      <c r="X3" s="42"/>
      <c r="Y3" s="42"/>
      <c r="AC3" s="43"/>
      <c r="AE3" s="41" t="s">
        <v>68</v>
      </c>
      <c r="AF3" s="41"/>
      <c r="AG3" s="42"/>
      <c r="AH3" s="42"/>
      <c r="AI3" s="42"/>
      <c r="AJ3" s="42"/>
      <c r="AK3" s="42"/>
      <c r="AL3" s="42"/>
      <c r="AM3" s="42"/>
      <c r="AQ3" s="43"/>
      <c r="AS3" s="41" t="s">
        <v>70</v>
      </c>
      <c r="AT3" s="41"/>
      <c r="AU3" s="42"/>
      <c r="AV3" s="42"/>
      <c r="AW3" s="42"/>
      <c r="AX3" s="42"/>
      <c r="AY3" s="42"/>
      <c r="AZ3" s="42"/>
      <c r="BA3" s="42"/>
      <c r="BE3" s="43"/>
      <c r="BG3" s="41" t="s">
        <v>72</v>
      </c>
      <c r="BH3" s="41"/>
      <c r="BI3" s="42"/>
      <c r="BJ3" s="42"/>
      <c r="BK3" s="42"/>
      <c r="BL3" s="42"/>
      <c r="BM3" s="42"/>
      <c r="BN3" s="42"/>
      <c r="BO3" s="42"/>
      <c r="BS3" s="43"/>
      <c r="BU3" s="41" t="s">
        <v>74</v>
      </c>
      <c r="BV3" s="41"/>
      <c r="BW3" s="42"/>
      <c r="BX3" s="42"/>
      <c r="BY3" s="42"/>
      <c r="BZ3" s="42"/>
      <c r="CA3" s="42"/>
      <c r="CB3" s="42"/>
      <c r="CC3" s="42"/>
      <c r="CG3" s="43"/>
    </row>
    <row r="4" spans="2:85" s="49" customFormat="1" ht="42" thickBot="1">
      <c r="B4" s="44" t="s">
        <v>0</v>
      </c>
      <c r="C4" s="45" t="s">
        <v>1</v>
      </c>
      <c r="D4" s="46" t="s">
        <v>2</v>
      </c>
      <c r="E4" s="155" t="s">
        <v>3</v>
      </c>
      <c r="F4" s="156"/>
      <c r="G4" s="155" t="s">
        <v>4</v>
      </c>
      <c r="H4" s="156"/>
      <c r="I4" s="155" t="s">
        <v>4</v>
      </c>
      <c r="J4" s="156"/>
      <c r="K4" s="155" t="s">
        <v>5</v>
      </c>
      <c r="L4" s="156"/>
      <c r="M4" s="47" t="s">
        <v>8</v>
      </c>
      <c r="N4" s="48" t="s">
        <v>9</v>
      </c>
      <c r="P4" s="44" t="s">
        <v>0</v>
      </c>
      <c r="Q4" s="45" t="s">
        <v>1</v>
      </c>
      <c r="R4" s="168" t="s">
        <v>2</v>
      </c>
      <c r="S4" s="169"/>
      <c r="T4" s="168" t="s">
        <v>3</v>
      </c>
      <c r="U4" s="169"/>
      <c r="V4" s="168" t="s">
        <v>4</v>
      </c>
      <c r="W4" s="169"/>
      <c r="X4" s="168" t="s">
        <v>4</v>
      </c>
      <c r="Y4" s="169"/>
      <c r="Z4" s="168" t="s">
        <v>5</v>
      </c>
      <c r="AA4" s="169"/>
      <c r="AB4" s="47" t="s">
        <v>8</v>
      </c>
      <c r="AC4" s="48" t="s">
        <v>9</v>
      </c>
      <c r="AE4" s="44" t="s">
        <v>0</v>
      </c>
      <c r="AF4" s="45" t="s">
        <v>1</v>
      </c>
      <c r="AG4" s="46" t="s">
        <v>2</v>
      </c>
      <c r="AH4" s="155" t="s">
        <v>3</v>
      </c>
      <c r="AI4" s="156"/>
      <c r="AJ4" s="155" t="s">
        <v>4</v>
      </c>
      <c r="AK4" s="156"/>
      <c r="AL4" s="155" t="s">
        <v>4</v>
      </c>
      <c r="AM4" s="156"/>
      <c r="AN4" s="155" t="s">
        <v>5</v>
      </c>
      <c r="AO4" s="156"/>
      <c r="AP4" s="47" t="s">
        <v>8</v>
      </c>
      <c r="AQ4" s="48" t="s">
        <v>9</v>
      </c>
      <c r="AS4" s="44" t="s">
        <v>0</v>
      </c>
      <c r="AT4" s="45" t="s">
        <v>1</v>
      </c>
      <c r="AU4" s="46" t="s">
        <v>2</v>
      </c>
      <c r="AV4" s="155" t="s">
        <v>3</v>
      </c>
      <c r="AW4" s="156"/>
      <c r="AX4" s="155" t="s">
        <v>4</v>
      </c>
      <c r="AY4" s="156"/>
      <c r="AZ4" s="155" t="s">
        <v>4</v>
      </c>
      <c r="BA4" s="156"/>
      <c r="BB4" s="155" t="s">
        <v>5</v>
      </c>
      <c r="BC4" s="156"/>
      <c r="BD4" s="47" t="s">
        <v>8</v>
      </c>
      <c r="BE4" s="50" t="s">
        <v>9</v>
      </c>
      <c r="BG4" s="44" t="s">
        <v>0</v>
      </c>
      <c r="BH4" s="45" t="s">
        <v>1</v>
      </c>
      <c r="BI4" s="46" t="s">
        <v>2</v>
      </c>
      <c r="BJ4" s="155" t="s">
        <v>3</v>
      </c>
      <c r="BK4" s="156"/>
      <c r="BL4" s="155" t="s">
        <v>4</v>
      </c>
      <c r="BM4" s="156"/>
      <c r="BN4" s="155" t="s">
        <v>4</v>
      </c>
      <c r="BO4" s="156"/>
      <c r="BP4" s="155" t="s">
        <v>5</v>
      </c>
      <c r="BQ4" s="156"/>
      <c r="BR4" s="47" t="s">
        <v>8</v>
      </c>
      <c r="BS4" s="50" t="s">
        <v>9</v>
      </c>
      <c r="BU4" s="44" t="s">
        <v>0</v>
      </c>
      <c r="BV4" s="45" t="s">
        <v>1</v>
      </c>
      <c r="BW4" s="46" t="s">
        <v>2</v>
      </c>
      <c r="BX4" s="155" t="s">
        <v>3</v>
      </c>
      <c r="BY4" s="156"/>
      <c r="BZ4" s="155" t="s">
        <v>4</v>
      </c>
      <c r="CA4" s="156"/>
      <c r="CB4" s="155" t="s">
        <v>4</v>
      </c>
      <c r="CC4" s="156"/>
      <c r="CD4" s="155" t="s">
        <v>5</v>
      </c>
      <c r="CE4" s="156"/>
      <c r="CF4" s="47" t="s">
        <v>8</v>
      </c>
      <c r="CG4" s="50" t="s">
        <v>9</v>
      </c>
    </row>
    <row r="5" spans="2:85" s="75" customFormat="1" ht="19.5" customHeight="1">
      <c r="B5" s="73"/>
      <c r="C5" s="152"/>
      <c r="D5" s="165"/>
      <c r="E5" s="149"/>
      <c r="F5" s="151"/>
      <c r="G5" s="149"/>
      <c r="H5" s="150"/>
      <c r="I5" s="151"/>
      <c r="J5" s="151"/>
      <c r="K5" s="149"/>
      <c r="L5" s="150"/>
      <c r="M5" s="146"/>
      <c r="N5" s="74"/>
      <c r="P5" s="73">
        <v>8</v>
      </c>
      <c r="Q5" s="152"/>
      <c r="R5" s="149" t="s">
        <v>79</v>
      </c>
      <c r="S5" s="151"/>
      <c r="T5" s="149" t="s">
        <v>80</v>
      </c>
      <c r="U5" s="151"/>
      <c r="V5" s="149" t="s">
        <v>42</v>
      </c>
      <c r="W5" s="150"/>
      <c r="X5" s="149" t="s">
        <v>43</v>
      </c>
      <c r="Y5" s="150"/>
      <c r="Z5" s="149" t="s">
        <v>44</v>
      </c>
      <c r="AA5" s="150"/>
      <c r="AB5" s="146" t="s">
        <v>45</v>
      </c>
      <c r="AC5" s="74"/>
      <c r="AE5" s="73">
        <v>7</v>
      </c>
      <c r="AF5" s="152"/>
      <c r="AG5" s="165"/>
      <c r="AH5" s="149"/>
      <c r="AI5" s="151"/>
      <c r="AJ5" s="149"/>
      <c r="AK5" s="150"/>
      <c r="AL5" s="151"/>
      <c r="AM5" s="151"/>
      <c r="AN5" s="149"/>
      <c r="AO5" s="150"/>
      <c r="AP5" s="146"/>
      <c r="AQ5" s="74"/>
      <c r="AS5" s="73">
        <v>7</v>
      </c>
      <c r="AT5" s="152"/>
      <c r="AU5" s="165"/>
      <c r="AV5" s="149"/>
      <c r="AW5" s="151"/>
      <c r="AX5" s="149"/>
      <c r="AY5" s="150"/>
      <c r="AZ5" s="151"/>
      <c r="BA5" s="151"/>
      <c r="BB5" s="149"/>
      <c r="BC5" s="150"/>
      <c r="BD5" s="146"/>
      <c r="BE5" s="74"/>
      <c r="BG5" s="73">
        <v>7</v>
      </c>
      <c r="BH5" s="152"/>
      <c r="BI5" s="165"/>
      <c r="BJ5" s="149"/>
      <c r="BK5" s="151"/>
      <c r="BL5" s="149"/>
      <c r="BM5" s="150"/>
      <c r="BN5" s="151"/>
      <c r="BO5" s="151"/>
      <c r="BP5" s="149"/>
      <c r="BQ5" s="150"/>
      <c r="BR5" s="146"/>
      <c r="BS5" s="74"/>
      <c r="BU5" s="73">
        <v>7</v>
      </c>
      <c r="BV5" s="152"/>
      <c r="BW5" s="165"/>
      <c r="BX5" s="149"/>
      <c r="BY5" s="151"/>
      <c r="BZ5" s="149"/>
      <c r="CA5" s="150"/>
      <c r="CB5" s="151"/>
      <c r="CC5" s="151"/>
      <c r="CD5" s="149"/>
      <c r="CE5" s="150"/>
      <c r="CF5" s="146"/>
      <c r="CG5" s="74"/>
    </row>
    <row r="6" spans="2:85" s="52" customFormat="1" ht="19.5" customHeight="1">
      <c r="B6" s="53" t="s">
        <v>6</v>
      </c>
      <c r="C6" s="153"/>
      <c r="D6" s="166"/>
      <c r="E6" s="70"/>
      <c r="F6" s="71"/>
      <c r="G6" s="70"/>
      <c r="H6" s="72"/>
      <c r="I6" s="71"/>
      <c r="J6" s="71"/>
      <c r="K6" s="70"/>
      <c r="L6" s="72"/>
      <c r="M6" s="147"/>
      <c r="N6" s="54"/>
      <c r="P6" s="53" t="s">
        <v>6</v>
      </c>
      <c r="Q6" s="153"/>
      <c r="R6" s="70" t="s">
        <v>64</v>
      </c>
      <c r="S6" s="71">
        <v>53</v>
      </c>
      <c r="T6" s="70" t="s">
        <v>51</v>
      </c>
      <c r="U6" s="71">
        <v>120</v>
      </c>
      <c r="V6" s="70" t="s">
        <v>52</v>
      </c>
      <c r="W6" s="72">
        <v>30</v>
      </c>
      <c r="X6" s="71" t="s">
        <v>60</v>
      </c>
      <c r="Y6" s="71">
        <v>85</v>
      </c>
      <c r="Z6" s="70" t="s">
        <v>62</v>
      </c>
      <c r="AA6" s="72">
        <v>75</v>
      </c>
      <c r="AB6" s="147"/>
      <c r="AC6" s="54"/>
      <c r="AE6" s="53" t="s">
        <v>6</v>
      </c>
      <c r="AF6" s="153"/>
      <c r="AG6" s="166"/>
      <c r="AH6" s="70"/>
      <c r="AI6" s="71"/>
      <c r="AJ6" s="70"/>
      <c r="AK6" s="72"/>
      <c r="AL6" s="71"/>
      <c r="AM6" s="71"/>
      <c r="AN6" s="70"/>
      <c r="AO6" s="72"/>
      <c r="AP6" s="147"/>
      <c r="AQ6" s="54"/>
      <c r="AS6" s="53" t="s">
        <v>6</v>
      </c>
      <c r="AT6" s="153"/>
      <c r="AU6" s="166"/>
      <c r="AV6" s="70"/>
      <c r="AW6" s="71"/>
      <c r="AX6" s="70"/>
      <c r="AY6" s="72"/>
      <c r="AZ6" s="71"/>
      <c r="BA6" s="71"/>
      <c r="BB6" s="70"/>
      <c r="BC6" s="72"/>
      <c r="BD6" s="147"/>
      <c r="BE6" s="54"/>
      <c r="BG6" s="53" t="s">
        <v>6</v>
      </c>
      <c r="BH6" s="153"/>
      <c r="BI6" s="166"/>
      <c r="BJ6" s="70"/>
      <c r="BK6" s="71"/>
      <c r="BL6" s="70"/>
      <c r="BM6" s="72"/>
      <c r="BN6" s="71"/>
      <c r="BO6" s="71"/>
      <c r="BP6" s="70"/>
      <c r="BQ6" s="72"/>
      <c r="BR6" s="147"/>
      <c r="BS6" s="54"/>
      <c r="BU6" s="53" t="s">
        <v>6</v>
      </c>
      <c r="BV6" s="153"/>
      <c r="BW6" s="166"/>
      <c r="BX6" s="70"/>
      <c r="BY6" s="71"/>
      <c r="BZ6" s="70"/>
      <c r="CA6" s="72"/>
      <c r="CB6" s="71"/>
      <c r="CC6" s="71"/>
      <c r="CD6" s="70"/>
      <c r="CE6" s="72"/>
      <c r="CF6" s="147"/>
      <c r="CG6" s="54"/>
    </row>
    <row r="7" spans="2:85" s="52" customFormat="1" ht="19.5" customHeight="1">
      <c r="B7" s="53"/>
      <c r="C7" s="153"/>
      <c r="D7" s="166"/>
      <c r="E7" s="70"/>
      <c r="F7" s="71"/>
      <c r="G7" s="70"/>
      <c r="H7" s="72"/>
      <c r="I7" s="71"/>
      <c r="J7" s="71"/>
      <c r="K7" s="70"/>
      <c r="L7" s="72"/>
      <c r="M7" s="147"/>
      <c r="N7" s="51"/>
      <c r="P7" s="53">
        <v>17</v>
      </c>
      <c r="Q7" s="153"/>
      <c r="R7" s="70" t="s">
        <v>66</v>
      </c>
      <c r="S7" s="71">
        <v>25</v>
      </c>
      <c r="T7" s="70" t="s">
        <v>81</v>
      </c>
      <c r="U7" s="71">
        <v>0.3</v>
      </c>
      <c r="V7" s="70" t="s">
        <v>53</v>
      </c>
      <c r="W7" s="72">
        <v>20</v>
      </c>
      <c r="X7" s="71" t="s">
        <v>56</v>
      </c>
      <c r="Y7" s="71">
        <v>2.8</v>
      </c>
      <c r="Z7" s="70" t="s">
        <v>63</v>
      </c>
      <c r="AA7" s="72">
        <v>6.1</v>
      </c>
      <c r="AB7" s="147"/>
      <c r="AC7" s="51"/>
      <c r="AE7" s="53">
        <v>10</v>
      </c>
      <c r="AF7" s="153"/>
      <c r="AG7" s="166"/>
      <c r="AH7" s="70"/>
      <c r="AI7" s="71"/>
      <c r="AJ7" s="70"/>
      <c r="AK7" s="72"/>
      <c r="AL7" s="71"/>
      <c r="AM7" s="71"/>
      <c r="AN7" s="70"/>
      <c r="AO7" s="72"/>
      <c r="AP7" s="147"/>
      <c r="AQ7" s="51"/>
      <c r="AS7" s="53">
        <v>17</v>
      </c>
      <c r="AT7" s="153"/>
      <c r="AU7" s="166"/>
      <c r="AV7" s="70"/>
      <c r="AW7" s="71"/>
      <c r="AX7" s="70"/>
      <c r="AY7" s="72"/>
      <c r="AZ7" s="71"/>
      <c r="BA7" s="71"/>
      <c r="BB7" s="70"/>
      <c r="BC7" s="72"/>
      <c r="BD7" s="147"/>
      <c r="BE7" s="51"/>
      <c r="BG7" s="53">
        <v>24</v>
      </c>
      <c r="BH7" s="153"/>
      <c r="BI7" s="166"/>
      <c r="BJ7" s="70"/>
      <c r="BK7" s="71"/>
      <c r="BL7" s="70"/>
      <c r="BM7" s="72"/>
      <c r="BN7" s="71"/>
      <c r="BO7" s="71"/>
      <c r="BP7" s="70"/>
      <c r="BQ7" s="72"/>
      <c r="BR7" s="147"/>
      <c r="BS7" s="51"/>
      <c r="BU7" s="53">
        <v>31</v>
      </c>
      <c r="BV7" s="153"/>
      <c r="BW7" s="166"/>
      <c r="BX7" s="70"/>
      <c r="BY7" s="71"/>
      <c r="BZ7" s="70"/>
      <c r="CA7" s="72"/>
      <c r="CB7" s="71"/>
      <c r="CC7" s="71"/>
      <c r="CD7" s="70"/>
      <c r="CE7" s="72"/>
      <c r="CF7" s="147"/>
      <c r="CG7" s="51"/>
    </row>
    <row r="8" spans="2:85" s="52" customFormat="1" ht="19.5" customHeight="1">
      <c r="B8" s="53" t="s">
        <v>7</v>
      </c>
      <c r="C8" s="153"/>
      <c r="D8" s="166"/>
      <c r="E8" s="70"/>
      <c r="F8" s="71"/>
      <c r="G8" s="70"/>
      <c r="H8" s="72"/>
      <c r="I8" s="71"/>
      <c r="J8" s="71"/>
      <c r="K8" s="70"/>
      <c r="L8" s="72"/>
      <c r="M8" s="147"/>
      <c r="N8" s="54"/>
      <c r="P8" s="53" t="s">
        <v>7</v>
      </c>
      <c r="Q8" s="153"/>
      <c r="R8" s="70" t="s">
        <v>55</v>
      </c>
      <c r="S8" s="71">
        <v>20</v>
      </c>
      <c r="T8" s="70"/>
      <c r="U8" s="71"/>
      <c r="V8" s="70" t="s">
        <v>54</v>
      </c>
      <c r="W8" s="72">
        <v>20</v>
      </c>
      <c r="X8" s="71" t="s">
        <v>61</v>
      </c>
      <c r="Y8" s="71">
        <v>0.4</v>
      </c>
      <c r="Z8" s="70"/>
      <c r="AA8" s="72"/>
      <c r="AB8" s="147"/>
      <c r="AC8" s="54"/>
      <c r="AE8" s="53" t="s">
        <v>7</v>
      </c>
      <c r="AF8" s="153"/>
      <c r="AG8" s="166"/>
      <c r="AH8" s="70"/>
      <c r="AI8" s="71"/>
      <c r="AJ8" s="70"/>
      <c r="AK8" s="72"/>
      <c r="AL8" s="71"/>
      <c r="AM8" s="71"/>
      <c r="AN8" s="70"/>
      <c r="AO8" s="72"/>
      <c r="AP8" s="147"/>
      <c r="AQ8" s="54"/>
      <c r="AS8" s="53" t="s">
        <v>7</v>
      </c>
      <c r="AT8" s="153"/>
      <c r="AU8" s="166"/>
      <c r="AV8" s="70"/>
      <c r="AW8" s="71"/>
      <c r="AX8" s="70"/>
      <c r="AY8" s="72"/>
      <c r="AZ8" s="71"/>
      <c r="BA8" s="71"/>
      <c r="BB8" s="70"/>
      <c r="BC8" s="72"/>
      <c r="BD8" s="147"/>
      <c r="BE8" s="54"/>
      <c r="BG8" s="53" t="s">
        <v>7</v>
      </c>
      <c r="BH8" s="153"/>
      <c r="BI8" s="166"/>
      <c r="BJ8" s="70"/>
      <c r="BK8" s="71"/>
      <c r="BL8" s="70"/>
      <c r="BM8" s="72"/>
      <c r="BN8" s="71"/>
      <c r="BO8" s="71"/>
      <c r="BP8" s="70"/>
      <c r="BQ8" s="72"/>
      <c r="BR8" s="147"/>
      <c r="BS8" s="54"/>
      <c r="BU8" s="53" t="s">
        <v>7</v>
      </c>
      <c r="BV8" s="153"/>
      <c r="BW8" s="166"/>
      <c r="BX8" s="70"/>
      <c r="BY8" s="71"/>
      <c r="BZ8" s="70"/>
      <c r="CA8" s="72"/>
      <c r="CB8" s="71"/>
      <c r="CC8" s="71"/>
      <c r="CD8" s="70"/>
      <c r="CE8" s="72"/>
      <c r="CF8" s="147"/>
      <c r="CG8" s="54"/>
    </row>
    <row r="9" spans="2:85" s="52" customFormat="1" ht="19.5" customHeight="1">
      <c r="B9" s="144"/>
      <c r="C9" s="153"/>
      <c r="D9" s="166"/>
      <c r="E9" s="70"/>
      <c r="F9" s="71"/>
      <c r="G9" s="70"/>
      <c r="H9" s="72"/>
      <c r="I9" s="71"/>
      <c r="J9" s="71"/>
      <c r="K9" s="70"/>
      <c r="L9" s="72"/>
      <c r="M9" s="147"/>
      <c r="N9" s="51"/>
      <c r="P9" s="144" t="s">
        <v>75</v>
      </c>
      <c r="Q9" s="153"/>
      <c r="R9" s="70" t="s">
        <v>65</v>
      </c>
      <c r="S9" s="71">
        <v>8</v>
      </c>
      <c r="T9" s="70"/>
      <c r="U9" s="71"/>
      <c r="V9" s="70" t="s">
        <v>55</v>
      </c>
      <c r="W9" s="72">
        <v>10</v>
      </c>
      <c r="X9" s="71"/>
      <c r="Y9" s="71"/>
      <c r="Z9" s="70"/>
      <c r="AA9" s="72"/>
      <c r="AB9" s="147"/>
      <c r="AC9" s="51"/>
      <c r="AE9" s="144" t="s">
        <v>49</v>
      </c>
      <c r="AF9" s="153"/>
      <c r="AG9" s="166"/>
      <c r="AH9" s="70"/>
      <c r="AI9" s="71"/>
      <c r="AJ9" s="70"/>
      <c r="AK9" s="72"/>
      <c r="AL9" s="71"/>
      <c r="AM9" s="71"/>
      <c r="AN9" s="70"/>
      <c r="AO9" s="72"/>
      <c r="AP9" s="147"/>
      <c r="AQ9" s="51"/>
      <c r="AS9" s="144" t="s">
        <v>49</v>
      </c>
      <c r="AT9" s="153"/>
      <c r="AU9" s="166"/>
      <c r="AV9" s="70"/>
      <c r="AW9" s="71"/>
      <c r="AX9" s="70"/>
      <c r="AY9" s="72"/>
      <c r="AZ9" s="71"/>
      <c r="BA9" s="71"/>
      <c r="BB9" s="70"/>
      <c r="BC9" s="72"/>
      <c r="BD9" s="147"/>
      <c r="BE9" s="51"/>
      <c r="BG9" s="144" t="s">
        <v>49</v>
      </c>
      <c r="BH9" s="153"/>
      <c r="BI9" s="166"/>
      <c r="BJ9" s="70"/>
      <c r="BK9" s="71"/>
      <c r="BL9" s="70"/>
      <c r="BM9" s="72"/>
      <c r="BN9" s="71"/>
      <c r="BO9" s="71"/>
      <c r="BP9" s="70"/>
      <c r="BQ9" s="72"/>
      <c r="BR9" s="147"/>
      <c r="BS9" s="51"/>
      <c r="BU9" s="144" t="s">
        <v>49</v>
      </c>
      <c r="BV9" s="153"/>
      <c r="BW9" s="166"/>
      <c r="BX9" s="70"/>
      <c r="BY9" s="71"/>
      <c r="BZ9" s="70"/>
      <c r="CA9" s="72"/>
      <c r="CB9" s="71"/>
      <c r="CC9" s="71"/>
      <c r="CD9" s="70"/>
      <c r="CE9" s="72"/>
      <c r="CF9" s="147"/>
      <c r="CG9" s="51"/>
    </row>
    <row r="10" spans="2:85" s="52" customFormat="1" ht="19.5" customHeight="1">
      <c r="B10" s="144"/>
      <c r="C10" s="154"/>
      <c r="D10" s="166"/>
      <c r="E10" s="70"/>
      <c r="F10" s="71"/>
      <c r="G10" s="70"/>
      <c r="H10" s="72"/>
      <c r="I10" s="71"/>
      <c r="J10" s="71"/>
      <c r="K10" s="70"/>
      <c r="L10" s="72"/>
      <c r="M10" s="147"/>
      <c r="N10" s="54"/>
      <c r="P10" s="144"/>
      <c r="Q10" s="154"/>
      <c r="R10" s="70" t="s">
        <v>56</v>
      </c>
      <c r="S10" s="71">
        <v>5</v>
      </c>
      <c r="T10" s="70"/>
      <c r="U10" s="71"/>
      <c r="V10" s="70" t="s">
        <v>56</v>
      </c>
      <c r="W10" s="72">
        <v>6.5</v>
      </c>
      <c r="X10" s="71"/>
      <c r="Y10" s="71"/>
      <c r="Z10" s="70"/>
      <c r="AA10" s="72"/>
      <c r="AB10" s="147"/>
      <c r="AC10" s="54"/>
      <c r="AE10" s="144"/>
      <c r="AF10" s="154"/>
      <c r="AG10" s="166"/>
      <c r="AH10" s="70"/>
      <c r="AI10" s="71"/>
      <c r="AJ10" s="70"/>
      <c r="AK10" s="72"/>
      <c r="AL10" s="71"/>
      <c r="AM10" s="71"/>
      <c r="AN10" s="70"/>
      <c r="AO10" s="72"/>
      <c r="AP10" s="147"/>
      <c r="AQ10" s="54"/>
      <c r="AS10" s="144"/>
      <c r="AT10" s="154"/>
      <c r="AU10" s="166"/>
      <c r="AV10" s="70"/>
      <c r="AW10" s="71"/>
      <c r="AX10" s="70"/>
      <c r="AY10" s="72"/>
      <c r="AZ10" s="71"/>
      <c r="BA10" s="71"/>
      <c r="BB10" s="70"/>
      <c r="BC10" s="72"/>
      <c r="BD10" s="147"/>
      <c r="BE10" s="54"/>
      <c r="BG10" s="144"/>
      <c r="BH10" s="154"/>
      <c r="BI10" s="166"/>
      <c r="BJ10" s="70"/>
      <c r="BK10" s="71"/>
      <c r="BL10" s="70"/>
      <c r="BM10" s="72"/>
      <c r="BN10" s="71"/>
      <c r="BO10" s="71"/>
      <c r="BP10" s="70"/>
      <c r="BQ10" s="72"/>
      <c r="BR10" s="147"/>
      <c r="BS10" s="54"/>
      <c r="BU10" s="144"/>
      <c r="BV10" s="154"/>
      <c r="BW10" s="166"/>
      <c r="BX10" s="70"/>
      <c r="BY10" s="71"/>
      <c r="BZ10" s="70"/>
      <c r="CA10" s="72"/>
      <c r="CB10" s="71"/>
      <c r="CC10" s="71"/>
      <c r="CD10" s="70"/>
      <c r="CE10" s="72"/>
      <c r="CF10" s="147"/>
      <c r="CG10" s="54"/>
    </row>
    <row r="11" spans="2:85" s="52" customFormat="1" ht="19.5" customHeight="1">
      <c r="B11" s="145"/>
      <c r="C11" s="55"/>
      <c r="D11" s="166"/>
      <c r="E11" s="70"/>
      <c r="F11" s="71"/>
      <c r="G11" s="70"/>
      <c r="H11" s="72"/>
      <c r="I11" s="71"/>
      <c r="J11" s="71"/>
      <c r="K11" s="70"/>
      <c r="L11" s="72"/>
      <c r="M11" s="147"/>
      <c r="N11" s="51"/>
      <c r="P11" s="145"/>
      <c r="Q11" s="55"/>
      <c r="R11" s="70"/>
      <c r="S11" s="71"/>
      <c r="T11" s="70"/>
      <c r="U11" s="71"/>
      <c r="V11" s="70" t="s">
        <v>57</v>
      </c>
      <c r="W11" s="72">
        <v>6</v>
      </c>
      <c r="X11" s="71"/>
      <c r="Y11" s="71"/>
      <c r="Z11" s="70"/>
      <c r="AA11" s="72"/>
      <c r="AB11" s="147"/>
      <c r="AC11" s="51"/>
      <c r="AE11" s="145"/>
      <c r="AF11" s="55"/>
      <c r="AG11" s="166"/>
      <c r="AH11" s="70"/>
      <c r="AI11" s="71"/>
      <c r="AJ11" s="70"/>
      <c r="AK11" s="72"/>
      <c r="AL11" s="71"/>
      <c r="AM11" s="71"/>
      <c r="AN11" s="70"/>
      <c r="AO11" s="72"/>
      <c r="AP11" s="147"/>
      <c r="AQ11" s="51"/>
      <c r="AS11" s="145"/>
      <c r="AT11" s="55"/>
      <c r="AU11" s="166"/>
      <c r="AV11" s="70"/>
      <c r="AW11" s="71"/>
      <c r="AX11" s="70"/>
      <c r="AY11" s="72"/>
      <c r="AZ11" s="71"/>
      <c r="BA11" s="71"/>
      <c r="BB11" s="70"/>
      <c r="BC11" s="72"/>
      <c r="BD11" s="147"/>
      <c r="BE11" s="51"/>
      <c r="BG11" s="145"/>
      <c r="BH11" s="55"/>
      <c r="BI11" s="166"/>
      <c r="BJ11" s="70"/>
      <c r="BK11" s="71"/>
      <c r="BL11" s="70"/>
      <c r="BM11" s="72"/>
      <c r="BN11" s="71"/>
      <c r="BO11" s="71"/>
      <c r="BP11" s="70"/>
      <c r="BQ11" s="72"/>
      <c r="BR11" s="147"/>
      <c r="BS11" s="51"/>
      <c r="BU11" s="145"/>
      <c r="BV11" s="55"/>
      <c r="BW11" s="166"/>
      <c r="BX11" s="70"/>
      <c r="BY11" s="71"/>
      <c r="BZ11" s="70"/>
      <c r="CA11" s="72"/>
      <c r="CB11" s="71"/>
      <c r="CC11" s="71"/>
      <c r="CD11" s="70"/>
      <c r="CE11" s="72"/>
      <c r="CF11" s="147"/>
      <c r="CG11" s="51"/>
    </row>
    <row r="12" spans="2:85" s="52" customFormat="1" ht="19.5" customHeight="1">
      <c r="B12" s="56"/>
      <c r="C12" s="57"/>
      <c r="D12" s="166"/>
      <c r="E12" s="70"/>
      <c r="F12" s="71"/>
      <c r="G12" s="70"/>
      <c r="H12" s="72"/>
      <c r="I12" s="71"/>
      <c r="J12" s="71"/>
      <c r="K12" s="70"/>
      <c r="L12" s="72"/>
      <c r="M12" s="147"/>
      <c r="N12" s="54"/>
      <c r="P12" s="56" t="s">
        <v>50</v>
      </c>
      <c r="Q12" s="57"/>
      <c r="R12" s="80"/>
      <c r="S12" s="98"/>
      <c r="T12" s="70"/>
      <c r="U12" s="71"/>
      <c r="V12" s="70" t="s">
        <v>58</v>
      </c>
      <c r="W12" s="72">
        <v>0.6</v>
      </c>
      <c r="X12" s="71"/>
      <c r="Y12" s="71"/>
      <c r="Z12" s="70"/>
      <c r="AA12" s="72"/>
      <c r="AB12" s="147"/>
      <c r="AC12" s="54"/>
      <c r="AE12" s="56"/>
      <c r="AF12" s="57"/>
      <c r="AG12" s="166"/>
      <c r="AH12" s="70"/>
      <c r="AI12" s="71"/>
      <c r="AJ12" s="70"/>
      <c r="AK12" s="72"/>
      <c r="AL12" s="71"/>
      <c r="AM12" s="71"/>
      <c r="AN12" s="70"/>
      <c r="AO12" s="72"/>
      <c r="AP12" s="147"/>
      <c r="AQ12" s="54"/>
      <c r="AS12" s="56"/>
      <c r="AT12" s="57"/>
      <c r="AU12" s="166"/>
      <c r="AV12" s="70"/>
      <c r="AW12" s="71"/>
      <c r="AX12" s="70"/>
      <c r="AY12" s="72"/>
      <c r="AZ12" s="71"/>
      <c r="BA12" s="71"/>
      <c r="BB12" s="70"/>
      <c r="BC12" s="72"/>
      <c r="BD12" s="147"/>
      <c r="BE12" s="54"/>
      <c r="BG12" s="56"/>
      <c r="BH12" s="57"/>
      <c r="BI12" s="166"/>
      <c r="BJ12" s="70"/>
      <c r="BK12" s="71"/>
      <c r="BL12" s="70"/>
      <c r="BM12" s="72"/>
      <c r="BN12" s="71"/>
      <c r="BO12" s="71"/>
      <c r="BP12" s="70"/>
      <c r="BQ12" s="72"/>
      <c r="BR12" s="147"/>
      <c r="BS12" s="54"/>
      <c r="BU12" s="56"/>
      <c r="BV12" s="57"/>
      <c r="BW12" s="166"/>
      <c r="BX12" s="70"/>
      <c r="BY12" s="71"/>
      <c r="BZ12" s="70"/>
      <c r="CA12" s="72"/>
      <c r="CB12" s="71"/>
      <c r="CC12" s="71"/>
      <c r="CD12" s="70"/>
      <c r="CE12" s="72"/>
      <c r="CF12" s="147"/>
      <c r="CG12" s="54"/>
    </row>
    <row r="13" spans="2:85" s="52" customFormat="1" ht="19.5" customHeight="1">
      <c r="B13" s="58"/>
      <c r="C13" s="57"/>
      <c r="D13" s="166"/>
      <c r="E13" s="70"/>
      <c r="F13" s="71"/>
      <c r="G13" s="70"/>
      <c r="H13" s="72"/>
      <c r="I13" s="71"/>
      <c r="J13" s="71"/>
      <c r="K13" s="70"/>
      <c r="L13" s="72"/>
      <c r="M13" s="147"/>
      <c r="N13" s="54"/>
      <c r="P13" s="58">
        <v>100</v>
      </c>
      <c r="Q13" s="57"/>
      <c r="R13" s="80"/>
      <c r="S13" s="98"/>
      <c r="T13" s="70"/>
      <c r="U13" s="71"/>
      <c r="V13" s="70" t="s">
        <v>59</v>
      </c>
      <c r="W13" s="72">
        <v>0.1</v>
      </c>
      <c r="X13" s="71"/>
      <c r="Y13" s="71"/>
      <c r="Z13" s="70"/>
      <c r="AA13" s="72"/>
      <c r="AB13" s="147"/>
      <c r="AC13" s="54"/>
      <c r="AE13" s="58"/>
      <c r="AF13" s="57"/>
      <c r="AG13" s="166"/>
      <c r="AH13" s="70"/>
      <c r="AI13" s="71"/>
      <c r="AJ13" s="70"/>
      <c r="AK13" s="72"/>
      <c r="AL13" s="71"/>
      <c r="AM13" s="71"/>
      <c r="AN13" s="70"/>
      <c r="AO13" s="72"/>
      <c r="AP13" s="147"/>
      <c r="AQ13" s="54"/>
      <c r="AS13" s="58"/>
      <c r="AT13" s="57"/>
      <c r="AU13" s="166"/>
      <c r="AV13" s="70"/>
      <c r="AW13" s="71"/>
      <c r="AX13" s="70"/>
      <c r="AY13" s="72"/>
      <c r="AZ13" s="71"/>
      <c r="BA13" s="71"/>
      <c r="BB13" s="70"/>
      <c r="BC13" s="72"/>
      <c r="BD13" s="147"/>
      <c r="BE13" s="54"/>
      <c r="BG13" s="58"/>
      <c r="BH13" s="57"/>
      <c r="BI13" s="166"/>
      <c r="BJ13" s="70"/>
      <c r="BK13" s="71"/>
      <c r="BL13" s="70"/>
      <c r="BM13" s="72"/>
      <c r="BN13" s="71"/>
      <c r="BO13" s="71"/>
      <c r="BP13" s="70"/>
      <c r="BQ13" s="72"/>
      <c r="BR13" s="147"/>
      <c r="BS13" s="54"/>
      <c r="BU13" s="58"/>
      <c r="BV13" s="57"/>
      <c r="BW13" s="166"/>
      <c r="BX13" s="70"/>
      <c r="BY13" s="71"/>
      <c r="BZ13" s="70"/>
      <c r="CA13" s="72"/>
      <c r="CB13" s="71"/>
      <c r="CC13" s="71"/>
      <c r="CD13" s="70"/>
      <c r="CE13" s="72"/>
      <c r="CF13" s="147"/>
      <c r="CG13" s="54"/>
    </row>
    <row r="14" spans="2:85" s="52" customFormat="1" ht="19.5" customHeight="1" thickBot="1">
      <c r="B14" s="59"/>
      <c r="C14" s="60"/>
      <c r="D14" s="167"/>
      <c r="E14" s="61"/>
      <c r="F14" s="62"/>
      <c r="G14" s="61"/>
      <c r="H14" s="63"/>
      <c r="I14" s="62"/>
      <c r="J14" s="62"/>
      <c r="K14" s="61"/>
      <c r="L14" s="63"/>
      <c r="M14" s="148"/>
      <c r="N14" s="64"/>
      <c r="P14" s="59"/>
      <c r="Q14" s="60"/>
      <c r="R14" s="81"/>
      <c r="S14" s="99"/>
      <c r="T14" s="61"/>
      <c r="U14" s="62"/>
      <c r="V14" s="61"/>
      <c r="W14" s="63"/>
      <c r="X14" s="62"/>
      <c r="Y14" s="62"/>
      <c r="Z14" s="61"/>
      <c r="AA14" s="63"/>
      <c r="AB14" s="148"/>
      <c r="AC14" s="64"/>
      <c r="AE14" s="59"/>
      <c r="AF14" s="60"/>
      <c r="AG14" s="167"/>
      <c r="AH14" s="61"/>
      <c r="AI14" s="62"/>
      <c r="AJ14" s="61"/>
      <c r="AK14" s="63"/>
      <c r="AL14" s="62"/>
      <c r="AM14" s="62"/>
      <c r="AN14" s="61"/>
      <c r="AO14" s="63"/>
      <c r="AP14" s="148"/>
      <c r="AQ14" s="64"/>
      <c r="AS14" s="59"/>
      <c r="AT14" s="60"/>
      <c r="AU14" s="167"/>
      <c r="AV14" s="61"/>
      <c r="AW14" s="62"/>
      <c r="AX14" s="61"/>
      <c r="AY14" s="63"/>
      <c r="AZ14" s="62"/>
      <c r="BA14" s="62"/>
      <c r="BB14" s="61"/>
      <c r="BC14" s="63"/>
      <c r="BD14" s="148"/>
      <c r="BE14" s="64"/>
      <c r="BG14" s="59"/>
      <c r="BH14" s="60"/>
      <c r="BI14" s="167"/>
      <c r="BJ14" s="61"/>
      <c r="BK14" s="62"/>
      <c r="BL14" s="61"/>
      <c r="BM14" s="63"/>
      <c r="BN14" s="62"/>
      <c r="BO14" s="62"/>
      <c r="BP14" s="61"/>
      <c r="BQ14" s="63"/>
      <c r="BR14" s="148"/>
      <c r="BS14" s="64"/>
      <c r="BU14" s="59"/>
      <c r="BV14" s="60"/>
      <c r="BW14" s="167"/>
      <c r="BX14" s="61"/>
      <c r="BY14" s="62"/>
      <c r="BZ14" s="61"/>
      <c r="CA14" s="63"/>
      <c r="CB14" s="62"/>
      <c r="CC14" s="62"/>
      <c r="CD14" s="61"/>
      <c r="CE14" s="63"/>
      <c r="CF14" s="148"/>
      <c r="CG14" s="54"/>
    </row>
    <row r="15" spans="2:85" s="49" customFormat="1" ht="42" thickBot="1">
      <c r="B15" s="44" t="s">
        <v>0</v>
      </c>
      <c r="C15" s="45" t="s">
        <v>1</v>
      </c>
      <c r="D15" s="46" t="s">
        <v>2</v>
      </c>
      <c r="E15" s="155" t="s">
        <v>3</v>
      </c>
      <c r="F15" s="156"/>
      <c r="G15" s="155" t="s">
        <v>4</v>
      </c>
      <c r="H15" s="156"/>
      <c r="I15" s="155" t="s">
        <v>4</v>
      </c>
      <c r="J15" s="156"/>
      <c r="K15" s="155" t="s">
        <v>5</v>
      </c>
      <c r="L15" s="156"/>
      <c r="M15" s="47" t="s">
        <v>8</v>
      </c>
      <c r="N15" s="48" t="s">
        <v>9</v>
      </c>
      <c r="P15" s="44" t="s">
        <v>0</v>
      </c>
      <c r="Q15" s="45" t="s">
        <v>1</v>
      </c>
      <c r="R15" s="157" t="s">
        <v>2</v>
      </c>
      <c r="S15" s="158"/>
      <c r="T15" s="157" t="s">
        <v>3</v>
      </c>
      <c r="U15" s="158"/>
      <c r="V15" s="157" t="s">
        <v>4</v>
      </c>
      <c r="W15" s="158"/>
      <c r="X15" s="157" t="s">
        <v>4</v>
      </c>
      <c r="Y15" s="158"/>
      <c r="Z15" s="157" t="s">
        <v>5</v>
      </c>
      <c r="AA15" s="158"/>
      <c r="AB15" s="47" t="s">
        <v>8</v>
      </c>
      <c r="AC15" s="48" t="s">
        <v>9</v>
      </c>
      <c r="AE15" s="44" t="s">
        <v>0</v>
      </c>
      <c r="AF15" s="45" t="s">
        <v>1</v>
      </c>
      <c r="AG15" s="46" t="s">
        <v>2</v>
      </c>
      <c r="AH15" s="155" t="s">
        <v>3</v>
      </c>
      <c r="AI15" s="156"/>
      <c r="AJ15" s="155" t="s">
        <v>4</v>
      </c>
      <c r="AK15" s="156"/>
      <c r="AL15" s="155" t="s">
        <v>4</v>
      </c>
      <c r="AM15" s="156"/>
      <c r="AN15" s="155" t="s">
        <v>5</v>
      </c>
      <c r="AO15" s="156"/>
      <c r="AP15" s="47" t="s">
        <v>8</v>
      </c>
      <c r="AQ15" s="48" t="s">
        <v>9</v>
      </c>
      <c r="AS15" s="44" t="s">
        <v>0</v>
      </c>
      <c r="AT15" s="45" t="s">
        <v>1</v>
      </c>
      <c r="AU15" s="46" t="s">
        <v>2</v>
      </c>
      <c r="AV15" s="155" t="s">
        <v>3</v>
      </c>
      <c r="AW15" s="156"/>
      <c r="AX15" s="155" t="s">
        <v>4</v>
      </c>
      <c r="AY15" s="156"/>
      <c r="AZ15" s="155" t="s">
        <v>4</v>
      </c>
      <c r="BA15" s="156"/>
      <c r="BB15" s="155" t="s">
        <v>5</v>
      </c>
      <c r="BC15" s="156"/>
      <c r="BD15" s="47" t="s">
        <v>8</v>
      </c>
      <c r="BE15" s="50" t="s">
        <v>9</v>
      </c>
      <c r="BG15" s="44" t="s">
        <v>0</v>
      </c>
      <c r="BH15" s="45" t="s">
        <v>1</v>
      </c>
      <c r="BI15" s="46" t="s">
        <v>2</v>
      </c>
      <c r="BJ15" s="155" t="s">
        <v>3</v>
      </c>
      <c r="BK15" s="156"/>
      <c r="BL15" s="155" t="s">
        <v>4</v>
      </c>
      <c r="BM15" s="156"/>
      <c r="BN15" s="155" t="s">
        <v>4</v>
      </c>
      <c r="BO15" s="156"/>
      <c r="BP15" s="155" t="s">
        <v>5</v>
      </c>
      <c r="BQ15" s="156"/>
      <c r="BR15" s="47" t="s">
        <v>8</v>
      </c>
      <c r="BS15" s="50" t="s">
        <v>9</v>
      </c>
      <c r="BU15" s="44" t="s">
        <v>0</v>
      </c>
      <c r="BV15" s="45" t="s">
        <v>1</v>
      </c>
      <c r="BW15" s="46" t="s">
        <v>2</v>
      </c>
      <c r="BX15" s="155" t="s">
        <v>3</v>
      </c>
      <c r="BY15" s="156"/>
      <c r="BZ15" s="155" t="s">
        <v>4</v>
      </c>
      <c r="CA15" s="156"/>
      <c r="CB15" s="155" t="s">
        <v>4</v>
      </c>
      <c r="CC15" s="156"/>
      <c r="CD15" s="155" t="s">
        <v>5</v>
      </c>
      <c r="CE15" s="156"/>
      <c r="CF15" s="47" t="s">
        <v>8</v>
      </c>
      <c r="CG15" s="50" t="s">
        <v>9</v>
      </c>
    </row>
    <row r="16" spans="2:85" s="75" customFormat="1" ht="19.5" customHeight="1">
      <c r="B16" s="73"/>
      <c r="C16" s="152"/>
      <c r="D16" s="77"/>
      <c r="E16" s="149"/>
      <c r="F16" s="151"/>
      <c r="G16" s="149"/>
      <c r="H16" s="150"/>
      <c r="I16" s="151"/>
      <c r="J16" s="151"/>
      <c r="K16" s="149"/>
      <c r="L16" s="150"/>
      <c r="M16" s="146"/>
      <c r="N16" s="74"/>
      <c r="P16" s="73">
        <v>8</v>
      </c>
      <c r="Q16" s="152"/>
      <c r="R16" s="149" t="s">
        <v>82</v>
      </c>
      <c r="S16" s="151"/>
      <c r="T16" s="149" t="s">
        <v>239</v>
      </c>
      <c r="U16" s="151"/>
      <c r="V16" s="149" t="s">
        <v>42</v>
      </c>
      <c r="W16" s="150"/>
      <c r="X16" s="151" t="s">
        <v>43</v>
      </c>
      <c r="Y16" s="151"/>
      <c r="Z16" s="149" t="s">
        <v>44</v>
      </c>
      <c r="AA16" s="150"/>
      <c r="AB16" s="76"/>
      <c r="AC16" s="74"/>
      <c r="AE16" s="73">
        <v>7</v>
      </c>
      <c r="AF16" s="152"/>
      <c r="AG16" s="77"/>
      <c r="AH16" s="149"/>
      <c r="AI16" s="151"/>
      <c r="AJ16" s="149"/>
      <c r="AK16" s="150"/>
      <c r="AL16" s="151"/>
      <c r="AM16" s="151"/>
      <c r="AN16" s="149"/>
      <c r="AO16" s="150"/>
      <c r="AP16" s="76"/>
      <c r="AQ16" s="74"/>
      <c r="AS16" s="73">
        <v>7</v>
      </c>
      <c r="AT16" s="152"/>
      <c r="AU16" s="77"/>
      <c r="AV16" s="149"/>
      <c r="AW16" s="151"/>
      <c r="AX16" s="149"/>
      <c r="AY16" s="150"/>
      <c r="AZ16" s="151"/>
      <c r="BA16" s="151"/>
      <c r="BB16" s="149"/>
      <c r="BC16" s="150"/>
      <c r="BD16" s="76"/>
      <c r="BE16" s="74"/>
      <c r="BG16" s="73">
        <v>7</v>
      </c>
      <c r="BH16" s="152"/>
      <c r="BI16" s="77"/>
      <c r="BJ16" s="149"/>
      <c r="BK16" s="151"/>
      <c r="BL16" s="149"/>
      <c r="BM16" s="150"/>
      <c r="BN16" s="151"/>
      <c r="BO16" s="151"/>
      <c r="BP16" s="149"/>
      <c r="BQ16" s="150"/>
      <c r="BR16" s="76"/>
      <c r="BS16" s="74"/>
      <c r="BU16" s="73">
        <v>7</v>
      </c>
      <c r="BV16" s="152"/>
      <c r="BW16" s="77"/>
      <c r="BX16" s="149"/>
      <c r="BY16" s="151"/>
      <c r="BZ16" s="149"/>
      <c r="CA16" s="150"/>
      <c r="CB16" s="151"/>
      <c r="CC16" s="151"/>
      <c r="CD16" s="149"/>
      <c r="CE16" s="150"/>
      <c r="CF16" s="76"/>
      <c r="CG16" s="74"/>
    </row>
    <row r="17" spans="2:85" s="52" customFormat="1" ht="19.5" customHeight="1">
      <c r="B17" s="53" t="s">
        <v>6</v>
      </c>
      <c r="C17" s="153"/>
      <c r="D17" s="77"/>
      <c r="E17" s="70"/>
      <c r="F17" s="71"/>
      <c r="G17" s="70"/>
      <c r="H17" s="72"/>
      <c r="I17" s="71"/>
      <c r="J17" s="71"/>
      <c r="K17" s="70"/>
      <c r="L17" s="72"/>
      <c r="M17" s="147"/>
      <c r="N17" s="54"/>
      <c r="P17" s="53" t="s">
        <v>6</v>
      </c>
      <c r="Q17" s="153"/>
      <c r="R17" s="70" t="s">
        <v>64</v>
      </c>
      <c r="S17" s="71">
        <v>53</v>
      </c>
      <c r="T17" s="70" t="s">
        <v>85</v>
      </c>
      <c r="U17" s="71">
        <v>50</v>
      </c>
      <c r="V17" s="70" t="s">
        <v>52</v>
      </c>
      <c r="W17" s="72">
        <v>30</v>
      </c>
      <c r="X17" s="71" t="s">
        <v>60</v>
      </c>
      <c r="Y17" s="71">
        <v>85</v>
      </c>
      <c r="Z17" s="70" t="s">
        <v>62</v>
      </c>
      <c r="AA17" s="72">
        <v>75</v>
      </c>
      <c r="AB17" s="76"/>
      <c r="AC17" s="54"/>
      <c r="AE17" s="53" t="s">
        <v>6</v>
      </c>
      <c r="AF17" s="153"/>
      <c r="AG17" s="77"/>
      <c r="AH17" s="70"/>
      <c r="AI17" s="71"/>
      <c r="AJ17" s="70"/>
      <c r="AK17" s="72"/>
      <c r="AL17" s="71"/>
      <c r="AM17" s="71"/>
      <c r="AN17" s="70"/>
      <c r="AO17" s="72"/>
      <c r="AP17" s="76"/>
      <c r="AQ17" s="54"/>
      <c r="AS17" s="53" t="s">
        <v>6</v>
      </c>
      <c r="AT17" s="153"/>
      <c r="AU17" s="77"/>
      <c r="AV17" s="70"/>
      <c r="AW17" s="71"/>
      <c r="AX17" s="70"/>
      <c r="AY17" s="72"/>
      <c r="AZ17" s="71"/>
      <c r="BA17" s="71"/>
      <c r="BB17" s="70"/>
      <c r="BC17" s="72"/>
      <c r="BD17" s="76"/>
      <c r="BE17" s="54"/>
      <c r="BG17" s="53" t="s">
        <v>6</v>
      </c>
      <c r="BH17" s="153"/>
      <c r="BI17" s="77"/>
      <c r="BJ17" s="70"/>
      <c r="BK17" s="71"/>
      <c r="BL17" s="70"/>
      <c r="BM17" s="72"/>
      <c r="BN17" s="71"/>
      <c r="BO17" s="71"/>
      <c r="BP17" s="70"/>
      <c r="BQ17" s="72"/>
      <c r="BR17" s="76"/>
      <c r="BS17" s="54"/>
      <c r="BU17" s="53" t="s">
        <v>6</v>
      </c>
      <c r="BV17" s="153"/>
      <c r="BW17" s="77"/>
      <c r="BX17" s="70"/>
      <c r="BY17" s="71"/>
      <c r="BZ17" s="70"/>
      <c r="CA17" s="72"/>
      <c r="CB17" s="71"/>
      <c r="CC17" s="71"/>
      <c r="CD17" s="70"/>
      <c r="CE17" s="72"/>
      <c r="CF17" s="76"/>
      <c r="CG17" s="54"/>
    </row>
    <row r="18" spans="2:85" s="52" customFormat="1" ht="19.5" customHeight="1">
      <c r="B18" s="53"/>
      <c r="C18" s="153"/>
      <c r="D18" s="77"/>
      <c r="E18" s="70"/>
      <c r="F18" s="71"/>
      <c r="G18" s="70"/>
      <c r="H18" s="72"/>
      <c r="I18" s="71"/>
      <c r="J18" s="71"/>
      <c r="K18" s="70"/>
      <c r="L18" s="72"/>
      <c r="M18" s="147"/>
      <c r="N18" s="51"/>
      <c r="P18" s="53">
        <v>17</v>
      </c>
      <c r="Q18" s="153"/>
      <c r="R18" s="70" t="s">
        <v>83</v>
      </c>
      <c r="S18" s="71">
        <v>25</v>
      </c>
      <c r="T18" s="70"/>
      <c r="U18" s="71"/>
      <c r="V18" s="70" t="s">
        <v>53</v>
      </c>
      <c r="W18" s="72">
        <v>20</v>
      </c>
      <c r="X18" s="71" t="s">
        <v>56</v>
      </c>
      <c r="Y18" s="71">
        <v>2.8</v>
      </c>
      <c r="Z18" s="70"/>
      <c r="AA18" s="72"/>
      <c r="AB18" s="76"/>
      <c r="AC18" s="51"/>
      <c r="AE18" s="53">
        <v>10</v>
      </c>
      <c r="AF18" s="153"/>
      <c r="AG18" s="77"/>
      <c r="AH18" s="70"/>
      <c r="AI18" s="71"/>
      <c r="AJ18" s="70"/>
      <c r="AK18" s="72"/>
      <c r="AL18" s="71"/>
      <c r="AM18" s="71"/>
      <c r="AN18" s="70"/>
      <c r="AO18" s="72"/>
      <c r="AP18" s="76"/>
      <c r="AQ18" s="51"/>
      <c r="AS18" s="53">
        <v>17</v>
      </c>
      <c r="AT18" s="153"/>
      <c r="AU18" s="77"/>
      <c r="AV18" s="70"/>
      <c r="AW18" s="71"/>
      <c r="AX18" s="70"/>
      <c r="AY18" s="72"/>
      <c r="AZ18" s="71"/>
      <c r="BA18" s="71"/>
      <c r="BB18" s="70"/>
      <c r="BC18" s="72"/>
      <c r="BD18" s="76"/>
      <c r="BE18" s="51"/>
      <c r="BG18" s="53">
        <v>24</v>
      </c>
      <c r="BH18" s="153"/>
      <c r="BI18" s="77"/>
      <c r="BJ18" s="70"/>
      <c r="BK18" s="71"/>
      <c r="BL18" s="70"/>
      <c r="BM18" s="72"/>
      <c r="BN18" s="71"/>
      <c r="BO18" s="71"/>
      <c r="BP18" s="70"/>
      <c r="BQ18" s="72"/>
      <c r="BR18" s="76"/>
      <c r="BS18" s="51"/>
      <c r="BU18" s="53">
        <v>31</v>
      </c>
      <c r="BV18" s="153"/>
      <c r="BW18" s="77"/>
      <c r="BX18" s="70"/>
      <c r="BY18" s="71"/>
      <c r="BZ18" s="70"/>
      <c r="CA18" s="72"/>
      <c r="CB18" s="71"/>
      <c r="CC18" s="71"/>
      <c r="CD18" s="70"/>
      <c r="CE18" s="72"/>
      <c r="CF18" s="76"/>
      <c r="CG18" s="51"/>
    </row>
    <row r="19" spans="2:85" s="52" customFormat="1" ht="19.5" customHeight="1">
      <c r="B19" s="53" t="s">
        <v>7</v>
      </c>
      <c r="C19" s="153"/>
      <c r="D19" s="77"/>
      <c r="E19" s="70"/>
      <c r="F19" s="71"/>
      <c r="G19" s="70"/>
      <c r="H19" s="72"/>
      <c r="I19" s="71"/>
      <c r="J19" s="71"/>
      <c r="K19" s="70"/>
      <c r="L19" s="72"/>
      <c r="M19" s="147"/>
      <c r="N19" s="54"/>
      <c r="P19" s="53" t="s">
        <v>7</v>
      </c>
      <c r="Q19" s="153"/>
      <c r="R19" s="70" t="s">
        <v>84</v>
      </c>
      <c r="S19" s="71">
        <v>10</v>
      </c>
      <c r="T19" s="70"/>
      <c r="U19" s="71"/>
      <c r="V19" s="70" t="s">
        <v>54</v>
      </c>
      <c r="W19" s="72">
        <v>20</v>
      </c>
      <c r="X19" s="71"/>
      <c r="Y19" s="71"/>
      <c r="Z19" s="70"/>
      <c r="AA19" s="72"/>
      <c r="AB19" s="76"/>
      <c r="AC19" s="54"/>
      <c r="AE19" s="53" t="s">
        <v>7</v>
      </c>
      <c r="AF19" s="153"/>
      <c r="AG19" s="77"/>
      <c r="AH19" s="70"/>
      <c r="AI19" s="71"/>
      <c r="AJ19" s="70"/>
      <c r="AK19" s="72"/>
      <c r="AL19" s="71"/>
      <c r="AM19" s="71"/>
      <c r="AN19" s="70"/>
      <c r="AO19" s="72"/>
      <c r="AP19" s="76"/>
      <c r="AQ19" s="54"/>
      <c r="AS19" s="53" t="s">
        <v>7</v>
      </c>
      <c r="AT19" s="153"/>
      <c r="AU19" s="77"/>
      <c r="AV19" s="70"/>
      <c r="AW19" s="71"/>
      <c r="AX19" s="70"/>
      <c r="AY19" s="72"/>
      <c r="AZ19" s="71"/>
      <c r="BA19" s="71"/>
      <c r="BB19" s="70"/>
      <c r="BC19" s="72"/>
      <c r="BD19" s="76"/>
      <c r="BE19" s="54"/>
      <c r="BG19" s="53" t="s">
        <v>7</v>
      </c>
      <c r="BH19" s="153"/>
      <c r="BI19" s="77"/>
      <c r="BJ19" s="70"/>
      <c r="BK19" s="71"/>
      <c r="BL19" s="70"/>
      <c r="BM19" s="72"/>
      <c r="BN19" s="71"/>
      <c r="BO19" s="71"/>
      <c r="BP19" s="70"/>
      <c r="BQ19" s="72"/>
      <c r="BR19" s="76"/>
      <c r="BS19" s="54"/>
      <c r="BU19" s="53" t="s">
        <v>7</v>
      </c>
      <c r="BV19" s="153"/>
      <c r="BW19" s="77"/>
      <c r="BX19" s="70"/>
      <c r="BY19" s="71"/>
      <c r="BZ19" s="70"/>
      <c r="CA19" s="72"/>
      <c r="CB19" s="71"/>
      <c r="CC19" s="71"/>
      <c r="CD19" s="70"/>
      <c r="CE19" s="72"/>
      <c r="CF19" s="76"/>
      <c r="CG19" s="54"/>
    </row>
    <row r="20" spans="2:85" s="52" customFormat="1" ht="19.5" customHeight="1" thickBot="1">
      <c r="B20" s="144"/>
      <c r="C20" s="153"/>
      <c r="D20" s="77"/>
      <c r="E20" s="70"/>
      <c r="F20" s="71"/>
      <c r="G20" s="70"/>
      <c r="H20" s="72"/>
      <c r="I20" s="71"/>
      <c r="J20" s="71"/>
      <c r="K20" s="70"/>
      <c r="L20" s="72"/>
      <c r="M20" s="147"/>
      <c r="N20" s="51"/>
      <c r="P20" s="144" t="s">
        <v>75</v>
      </c>
      <c r="Q20" s="153"/>
      <c r="R20" s="70" t="s">
        <v>65</v>
      </c>
      <c r="S20" s="71">
        <v>8</v>
      </c>
      <c r="T20" s="70"/>
      <c r="U20" s="71"/>
      <c r="V20" s="70" t="s">
        <v>86</v>
      </c>
      <c r="W20" s="72">
        <v>10</v>
      </c>
      <c r="X20" s="71"/>
      <c r="Y20" s="71"/>
      <c r="Z20" s="70"/>
      <c r="AA20" s="72"/>
      <c r="AB20" s="76"/>
      <c r="AC20" s="51"/>
      <c r="AE20" s="144" t="s">
        <v>49</v>
      </c>
      <c r="AF20" s="153"/>
      <c r="AG20" s="77"/>
      <c r="AH20" s="70"/>
      <c r="AI20" s="71"/>
      <c r="AJ20" s="70"/>
      <c r="AK20" s="72"/>
      <c r="AL20" s="71"/>
      <c r="AM20" s="71"/>
      <c r="AN20" s="70"/>
      <c r="AO20" s="72"/>
      <c r="AP20" s="76"/>
      <c r="AQ20" s="51"/>
      <c r="AS20" s="144" t="s">
        <v>49</v>
      </c>
      <c r="AT20" s="153"/>
      <c r="AU20" s="77"/>
      <c r="AV20" s="70"/>
      <c r="AW20" s="71"/>
      <c r="AX20" s="70"/>
      <c r="AY20" s="72"/>
      <c r="AZ20" s="71"/>
      <c r="BA20" s="71"/>
      <c r="BB20" s="70"/>
      <c r="BC20" s="72"/>
      <c r="BD20" s="76"/>
      <c r="BE20" s="51"/>
      <c r="BG20" s="144" t="s">
        <v>49</v>
      </c>
      <c r="BH20" s="153"/>
      <c r="BI20" s="77"/>
      <c r="BJ20" s="70"/>
      <c r="BK20" s="71"/>
      <c r="BL20" s="70"/>
      <c r="BM20" s="72"/>
      <c r="BN20" s="71"/>
      <c r="BO20" s="71"/>
      <c r="BP20" s="70"/>
      <c r="BQ20" s="72"/>
      <c r="BR20" s="76"/>
      <c r="BS20" s="51"/>
      <c r="BU20" s="144" t="s">
        <v>49</v>
      </c>
      <c r="BV20" s="153"/>
      <c r="BW20" s="77"/>
      <c r="BX20" s="70"/>
      <c r="BY20" s="71"/>
      <c r="BZ20" s="70"/>
      <c r="CA20" s="72"/>
      <c r="CB20" s="71"/>
      <c r="CC20" s="71"/>
      <c r="CD20" s="70"/>
      <c r="CE20" s="72"/>
      <c r="CF20" s="76"/>
      <c r="CG20" s="51"/>
    </row>
    <row r="21" spans="2:85" s="52" customFormat="1" ht="19.5" customHeight="1">
      <c r="B21" s="144"/>
      <c r="C21" s="154"/>
      <c r="D21" s="161"/>
      <c r="E21" s="70"/>
      <c r="F21" s="71"/>
      <c r="G21" s="70"/>
      <c r="H21" s="72"/>
      <c r="I21" s="71"/>
      <c r="J21" s="71"/>
      <c r="K21" s="70"/>
      <c r="L21" s="72"/>
      <c r="M21" s="147"/>
      <c r="N21" s="54"/>
      <c r="P21" s="144"/>
      <c r="Q21" s="154"/>
      <c r="R21" s="70" t="s">
        <v>56</v>
      </c>
      <c r="S21" s="71">
        <v>5</v>
      </c>
      <c r="T21" s="70"/>
      <c r="U21" s="71"/>
      <c r="V21" s="70" t="s">
        <v>56</v>
      </c>
      <c r="W21" s="72">
        <v>6.5</v>
      </c>
      <c r="X21" s="71"/>
      <c r="Y21" s="71"/>
      <c r="Z21" s="70"/>
      <c r="AA21" s="72"/>
      <c r="AB21" s="76"/>
      <c r="AC21" s="54"/>
      <c r="AE21" s="144"/>
      <c r="AF21" s="154"/>
      <c r="AG21" s="161"/>
      <c r="AH21" s="70"/>
      <c r="AI21" s="71"/>
      <c r="AJ21" s="70"/>
      <c r="AK21" s="72"/>
      <c r="AL21" s="71"/>
      <c r="AM21" s="71"/>
      <c r="AN21" s="70"/>
      <c r="AO21" s="72"/>
      <c r="AP21" s="159"/>
      <c r="AQ21" s="54"/>
      <c r="AS21" s="144"/>
      <c r="AT21" s="154"/>
      <c r="AU21" s="161"/>
      <c r="AV21" s="70"/>
      <c r="AW21" s="71"/>
      <c r="AX21" s="70"/>
      <c r="AY21" s="72"/>
      <c r="AZ21" s="71"/>
      <c r="BA21" s="71"/>
      <c r="BB21" s="70"/>
      <c r="BC21" s="72"/>
      <c r="BD21" s="159"/>
      <c r="BE21" s="54"/>
      <c r="BG21" s="144"/>
      <c r="BH21" s="154"/>
      <c r="BI21" s="161"/>
      <c r="BJ21" s="70"/>
      <c r="BK21" s="71"/>
      <c r="BL21" s="70"/>
      <c r="BM21" s="72"/>
      <c r="BN21" s="71"/>
      <c r="BO21" s="71"/>
      <c r="BP21" s="70"/>
      <c r="BQ21" s="72"/>
      <c r="BR21" s="159"/>
      <c r="BS21" s="54"/>
      <c r="BU21" s="144"/>
      <c r="BV21" s="154"/>
      <c r="BW21" s="161"/>
      <c r="BX21" s="70"/>
      <c r="BY21" s="71"/>
      <c r="BZ21" s="70"/>
      <c r="CA21" s="72"/>
      <c r="CB21" s="71"/>
      <c r="CC21" s="71"/>
      <c r="CD21" s="70"/>
      <c r="CE21" s="72"/>
      <c r="CF21" s="159"/>
      <c r="CG21" s="54"/>
    </row>
    <row r="22" spans="2:85" s="52" customFormat="1" ht="19.5" customHeight="1">
      <c r="B22" s="145"/>
      <c r="C22" s="55"/>
      <c r="D22" s="162"/>
      <c r="E22" s="70"/>
      <c r="F22" s="71"/>
      <c r="G22" s="70"/>
      <c r="H22" s="72"/>
      <c r="I22" s="71"/>
      <c r="J22" s="71"/>
      <c r="K22" s="70"/>
      <c r="L22" s="72"/>
      <c r="M22" s="147"/>
      <c r="N22" s="51"/>
      <c r="P22" s="145"/>
      <c r="Q22" s="55"/>
      <c r="R22" s="78"/>
      <c r="S22" s="100"/>
      <c r="T22" s="70"/>
      <c r="U22" s="71"/>
      <c r="V22" s="70" t="s">
        <v>58</v>
      </c>
      <c r="W22" s="72">
        <v>0.6</v>
      </c>
      <c r="X22" s="71"/>
      <c r="Y22" s="71"/>
      <c r="Z22" s="70"/>
      <c r="AA22" s="72"/>
      <c r="AB22" s="76"/>
      <c r="AC22" s="51"/>
      <c r="AE22" s="145"/>
      <c r="AF22" s="55"/>
      <c r="AG22" s="162"/>
      <c r="AH22" s="70"/>
      <c r="AI22" s="71"/>
      <c r="AJ22" s="70"/>
      <c r="AK22" s="72"/>
      <c r="AL22" s="71"/>
      <c r="AM22" s="71"/>
      <c r="AN22" s="70"/>
      <c r="AO22" s="72"/>
      <c r="AP22" s="160"/>
      <c r="AQ22" s="51"/>
      <c r="AS22" s="145"/>
      <c r="AT22" s="55"/>
      <c r="AU22" s="162"/>
      <c r="AV22" s="70"/>
      <c r="AW22" s="71"/>
      <c r="AX22" s="70"/>
      <c r="AY22" s="72"/>
      <c r="AZ22" s="71"/>
      <c r="BA22" s="71"/>
      <c r="BB22" s="70"/>
      <c r="BC22" s="72"/>
      <c r="BD22" s="160"/>
      <c r="BE22" s="51"/>
      <c r="BG22" s="145"/>
      <c r="BH22" s="55"/>
      <c r="BI22" s="162"/>
      <c r="BJ22" s="70"/>
      <c r="BK22" s="71"/>
      <c r="BL22" s="70"/>
      <c r="BM22" s="72"/>
      <c r="BN22" s="71"/>
      <c r="BO22" s="71"/>
      <c r="BP22" s="70"/>
      <c r="BQ22" s="72"/>
      <c r="BR22" s="160"/>
      <c r="BS22" s="51"/>
      <c r="BU22" s="145"/>
      <c r="BV22" s="55"/>
      <c r="BW22" s="162"/>
      <c r="BX22" s="70"/>
      <c r="BY22" s="71"/>
      <c r="BZ22" s="70"/>
      <c r="CA22" s="72"/>
      <c r="CB22" s="71"/>
      <c r="CC22" s="71"/>
      <c r="CD22" s="70"/>
      <c r="CE22" s="72"/>
      <c r="CF22" s="160"/>
      <c r="CG22" s="51"/>
    </row>
    <row r="23" spans="2:85" s="52" customFormat="1" ht="19.5" customHeight="1">
      <c r="B23" s="56"/>
      <c r="C23" s="57"/>
      <c r="D23" s="162"/>
      <c r="E23" s="70"/>
      <c r="F23" s="71"/>
      <c r="G23" s="70"/>
      <c r="H23" s="72"/>
      <c r="I23" s="71"/>
      <c r="J23" s="71"/>
      <c r="K23" s="70"/>
      <c r="L23" s="72"/>
      <c r="M23" s="147"/>
      <c r="N23" s="54"/>
      <c r="P23" s="56" t="s">
        <v>50</v>
      </c>
      <c r="Q23" s="57"/>
      <c r="R23" s="78"/>
      <c r="S23" s="100"/>
      <c r="T23" s="70"/>
      <c r="U23" s="71"/>
      <c r="V23" s="70" t="s">
        <v>59</v>
      </c>
      <c r="W23" s="72">
        <v>0.1</v>
      </c>
      <c r="X23" s="71"/>
      <c r="Y23" s="71"/>
      <c r="Z23" s="70"/>
      <c r="AA23" s="72"/>
      <c r="AB23" s="76"/>
      <c r="AC23" s="54"/>
      <c r="AE23" s="56"/>
      <c r="AF23" s="57"/>
      <c r="AG23" s="162"/>
      <c r="AH23" s="70"/>
      <c r="AI23" s="71"/>
      <c r="AJ23" s="70"/>
      <c r="AK23" s="72"/>
      <c r="AL23" s="71"/>
      <c r="AM23" s="71"/>
      <c r="AN23" s="70"/>
      <c r="AO23" s="72"/>
      <c r="AP23" s="160"/>
      <c r="AQ23" s="54"/>
      <c r="AS23" s="56"/>
      <c r="AT23" s="57"/>
      <c r="AU23" s="162"/>
      <c r="AV23" s="70"/>
      <c r="AW23" s="71"/>
      <c r="AX23" s="70"/>
      <c r="AY23" s="72"/>
      <c r="AZ23" s="71"/>
      <c r="BA23" s="71"/>
      <c r="BB23" s="70"/>
      <c r="BC23" s="72"/>
      <c r="BD23" s="160"/>
      <c r="BE23" s="54"/>
      <c r="BG23" s="56"/>
      <c r="BH23" s="57"/>
      <c r="BI23" s="162"/>
      <c r="BJ23" s="70"/>
      <c r="BK23" s="71"/>
      <c r="BL23" s="70"/>
      <c r="BM23" s="72"/>
      <c r="BN23" s="71"/>
      <c r="BO23" s="71"/>
      <c r="BP23" s="70"/>
      <c r="BQ23" s="72"/>
      <c r="BR23" s="160"/>
      <c r="BS23" s="54"/>
      <c r="BU23" s="56"/>
      <c r="BV23" s="57"/>
      <c r="BW23" s="162"/>
      <c r="BX23" s="70"/>
      <c r="BY23" s="71"/>
      <c r="BZ23" s="70"/>
      <c r="CA23" s="72"/>
      <c r="CB23" s="71"/>
      <c r="CC23" s="71"/>
      <c r="CD23" s="70"/>
      <c r="CE23" s="72"/>
      <c r="CF23" s="160"/>
      <c r="CG23" s="54"/>
    </row>
    <row r="24" spans="2:85" s="52" customFormat="1" ht="19.5" customHeight="1">
      <c r="B24" s="58"/>
      <c r="C24" s="57"/>
      <c r="D24" s="162"/>
      <c r="E24" s="70"/>
      <c r="F24" s="71"/>
      <c r="G24" s="70"/>
      <c r="H24" s="72"/>
      <c r="I24" s="71"/>
      <c r="J24" s="71"/>
      <c r="K24" s="70"/>
      <c r="L24" s="72"/>
      <c r="M24" s="147"/>
      <c r="N24" s="54"/>
      <c r="P24" s="58">
        <v>100</v>
      </c>
      <c r="Q24" s="57"/>
      <c r="R24" s="78"/>
      <c r="S24" s="100"/>
      <c r="T24" s="70"/>
      <c r="U24" s="71"/>
      <c r="V24" s="70"/>
      <c r="W24" s="72"/>
      <c r="X24" s="71"/>
      <c r="Y24" s="71"/>
      <c r="Z24" s="70"/>
      <c r="AA24" s="72"/>
      <c r="AB24" s="76"/>
      <c r="AC24" s="54"/>
      <c r="AE24" s="58"/>
      <c r="AF24" s="57"/>
      <c r="AG24" s="162"/>
      <c r="AH24" s="70"/>
      <c r="AI24" s="71"/>
      <c r="AJ24" s="70"/>
      <c r="AK24" s="72"/>
      <c r="AL24" s="71"/>
      <c r="AM24" s="71"/>
      <c r="AN24" s="70"/>
      <c r="AO24" s="72"/>
      <c r="AP24" s="160"/>
      <c r="AQ24" s="54"/>
      <c r="AS24" s="58"/>
      <c r="AT24" s="57"/>
      <c r="AU24" s="162"/>
      <c r="AV24" s="70"/>
      <c r="AW24" s="71"/>
      <c r="AX24" s="70"/>
      <c r="AY24" s="72"/>
      <c r="AZ24" s="71"/>
      <c r="BA24" s="71"/>
      <c r="BB24" s="70"/>
      <c r="BC24" s="72"/>
      <c r="BD24" s="160"/>
      <c r="BE24" s="54"/>
      <c r="BG24" s="58"/>
      <c r="BH24" s="57"/>
      <c r="BI24" s="162"/>
      <c r="BJ24" s="70"/>
      <c r="BK24" s="71"/>
      <c r="BL24" s="70"/>
      <c r="BM24" s="72"/>
      <c r="BN24" s="71"/>
      <c r="BO24" s="71"/>
      <c r="BP24" s="70"/>
      <c r="BQ24" s="72"/>
      <c r="BR24" s="160"/>
      <c r="BS24" s="54"/>
      <c r="BU24" s="58"/>
      <c r="BV24" s="57"/>
      <c r="BW24" s="162"/>
      <c r="BX24" s="70"/>
      <c r="BY24" s="71"/>
      <c r="BZ24" s="70"/>
      <c r="CA24" s="72"/>
      <c r="CB24" s="71"/>
      <c r="CC24" s="71"/>
      <c r="CD24" s="70"/>
      <c r="CE24" s="72"/>
      <c r="CF24" s="160"/>
      <c r="CG24" s="54"/>
    </row>
    <row r="25" spans="2:85" s="52" customFormat="1" ht="19.5" customHeight="1" thickBot="1">
      <c r="B25" s="59"/>
      <c r="C25" s="60"/>
      <c r="D25" s="162"/>
      <c r="E25" s="61"/>
      <c r="F25" s="62"/>
      <c r="G25" s="61"/>
      <c r="H25" s="63"/>
      <c r="I25" s="62"/>
      <c r="J25" s="62"/>
      <c r="K25" s="61"/>
      <c r="L25" s="63"/>
      <c r="M25" s="148"/>
      <c r="N25" s="64"/>
      <c r="P25" s="59"/>
      <c r="Q25" s="60"/>
      <c r="R25" s="79"/>
      <c r="S25" s="101"/>
      <c r="T25" s="61"/>
      <c r="U25" s="62"/>
      <c r="V25" s="61"/>
      <c r="W25" s="63"/>
      <c r="X25" s="62"/>
      <c r="Y25" s="62"/>
      <c r="Z25" s="61"/>
      <c r="AA25" s="63"/>
      <c r="AB25" s="82"/>
      <c r="AC25" s="64"/>
      <c r="AE25" s="59"/>
      <c r="AF25" s="60"/>
      <c r="AG25" s="162"/>
      <c r="AH25" s="61"/>
      <c r="AI25" s="62"/>
      <c r="AJ25" s="61"/>
      <c r="AK25" s="63"/>
      <c r="AL25" s="62"/>
      <c r="AM25" s="62"/>
      <c r="AN25" s="61"/>
      <c r="AO25" s="63"/>
      <c r="AP25" s="160"/>
      <c r="AQ25" s="64"/>
      <c r="AS25" s="59"/>
      <c r="AT25" s="60"/>
      <c r="AU25" s="162"/>
      <c r="AV25" s="61"/>
      <c r="AW25" s="62"/>
      <c r="AX25" s="61"/>
      <c r="AY25" s="63"/>
      <c r="AZ25" s="62"/>
      <c r="BA25" s="62"/>
      <c r="BB25" s="61"/>
      <c r="BC25" s="63"/>
      <c r="BD25" s="160"/>
      <c r="BE25" s="64"/>
      <c r="BG25" s="59"/>
      <c r="BH25" s="60"/>
      <c r="BI25" s="162"/>
      <c r="BJ25" s="61"/>
      <c r="BK25" s="62"/>
      <c r="BL25" s="61"/>
      <c r="BM25" s="63"/>
      <c r="BN25" s="62"/>
      <c r="BO25" s="62"/>
      <c r="BP25" s="61"/>
      <c r="BQ25" s="63"/>
      <c r="BR25" s="160"/>
      <c r="BS25" s="64"/>
      <c r="BU25" s="59"/>
      <c r="BV25" s="60"/>
      <c r="BW25" s="162"/>
      <c r="BX25" s="61"/>
      <c r="BY25" s="62"/>
      <c r="BZ25" s="61"/>
      <c r="CA25" s="63"/>
      <c r="CB25" s="62"/>
      <c r="CC25" s="62"/>
      <c r="CD25" s="61"/>
      <c r="CE25" s="63"/>
      <c r="CF25" s="160"/>
      <c r="CG25" s="54"/>
    </row>
  </sheetData>
  <sheetProtection/>
  <mergeCells count="151">
    <mergeCell ref="D21:D25"/>
    <mergeCell ref="AG21:AG25"/>
    <mergeCell ref="AU21:AU25"/>
    <mergeCell ref="R15:S15"/>
    <mergeCell ref="B2:N2"/>
    <mergeCell ref="C5:C10"/>
    <mergeCell ref="D5:D14"/>
    <mergeCell ref="M5:M14"/>
    <mergeCell ref="B9:B11"/>
    <mergeCell ref="E4:F4"/>
    <mergeCell ref="G4:H4"/>
    <mergeCell ref="I4:J4"/>
    <mergeCell ref="K4:L4"/>
    <mergeCell ref="E5:F5"/>
    <mergeCell ref="G5:H5"/>
    <mergeCell ref="I5:J5"/>
    <mergeCell ref="K5:L5"/>
    <mergeCell ref="P9:P11"/>
    <mergeCell ref="R4:S4"/>
    <mergeCell ref="Q5:Q10"/>
    <mergeCell ref="X5:Y5"/>
    <mergeCell ref="T5:U5"/>
    <mergeCell ref="V5:W5"/>
    <mergeCell ref="Z4:AA4"/>
    <mergeCell ref="Z5:AA5"/>
    <mergeCell ref="AT5:AT10"/>
    <mergeCell ref="T4:U4"/>
    <mergeCell ref="V4:W4"/>
    <mergeCell ref="X4:Y4"/>
    <mergeCell ref="AP5:AP14"/>
    <mergeCell ref="AN5:AO5"/>
    <mergeCell ref="AB5:AB14"/>
    <mergeCell ref="AE9:AE11"/>
    <mergeCell ref="AN4:AO4"/>
    <mergeCell ref="AF5:AF10"/>
    <mergeCell ref="AG5:AG14"/>
    <mergeCell ref="AV4:AW4"/>
    <mergeCell ref="AV5:AW5"/>
    <mergeCell ref="AL4:AM4"/>
    <mergeCell ref="AH4:AI4"/>
    <mergeCell ref="AJ4:AK4"/>
    <mergeCell ref="BB4:BC4"/>
    <mergeCell ref="BD5:BD14"/>
    <mergeCell ref="AX5:AY5"/>
    <mergeCell ref="AZ5:BA5"/>
    <mergeCell ref="AU5:AU14"/>
    <mergeCell ref="AS9:AS11"/>
    <mergeCell ref="BG9:BG11"/>
    <mergeCell ref="BN5:BO5"/>
    <mergeCell ref="BP5:BQ5"/>
    <mergeCell ref="BJ5:BK5"/>
    <mergeCell ref="AX4:AY4"/>
    <mergeCell ref="BJ4:BK4"/>
    <mergeCell ref="BL4:BM4"/>
    <mergeCell ref="BN4:BO4"/>
    <mergeCell ref="BL5:BM5"/>
    <mergeCell ref="AZ4:BA4"/>
    <mergeCell ref="BW5:BW14"/>
    <mergeCell ref="BX5:BY5"/>
    <mergeCell ref="BZ5:CA5"/>
    <mergeCell ref="BP4:BQ4"/>
    <mergeCell ref="BH5:BH10"/>
    <mergeCell ref="BI5:BI14"/>
    <mergeCell ref="CF5:CF14"/>
    <mergeCell ref="BX4:BY4"/>
    <mergeCell ref="BU9:BU11"/>
    <mergeCell ref="CB5:CC5"/>
    <mergeCell ref="CD5:CE5"/>
    <mergeCell ref="BR5:BR14"/>
    <mergeCell ref="BZ4:CA4"/>
    <mergeCell ref="CB4:CC4"/>
    <mergeCell ref="CD4:CE4"/>
    <mergeCell ref="BV5:BV10"/>
    <mergeCell ref="P2:AC2"/>
    <mergeCell ref="AE2:AQ2"/>
    <mergeCell ref="AS2:BE2"/>
    <mergeCell ref="BG2:BS2"/>
    <mergeCell ref="BU2:CG2"/>
    <mergeCell ref="R5:S5"/>
    <mergeCell ref="BB5:BC5"/>
    <mergeCell ref="AH5:AI5"/>
    <mergeCell ref="AJ5:AK5"/>
    <mergeCell ref="AL5:AM5"/>
    <mergeCell ref="CF21:CF25"/>
    <mergeCell ref="BR21:BR25"/>
    <mergeCell ref="AP21:AP25"/>
    <mergeCell ref="BD21:BD25"/>
    <mergeCell ref="BI21:BI25"/>
    <mergeCell ref="BW21:BW25"/>
    <mergeCell ref="AT16:AT21"/>
    <mergeCell ref="AV16:AW16"/>
    <mergeCell ref="AX16:AY16"/>
    <mergeCell ref="BZ16:CA16"/>
    <mergeCell ref="R16:S16"/>
    <mergeCell ref="E15:F15"/>
    <mergeCell ref="G15:H15"/>
    <mergeCell ref="I15:J15"/>
    <mergeCell ref="K15:L15"/>
    <mergeCell ref="T15:U15"/>
    <mergeCell ref="T16:U16"/>
    <mergeCell ref="V15:W15"/>
    <mergeCell ref="X15:Y15"/>
    <mergeCell ref="Z15:AA15"/>
    <mergeCell ref="AH15:AI15"/>
    <mergeCell ref="AJ15:AK15"/>
    <mergeCell ref="AL15:AM15"/>
    <mergeCell ref="AN15:AO15"/>
    <mergeCell ref="AV15:AW15"/>
    <mergeCell ref="AX15:AY15"/>
    <mergeCell ref="AZ15:BA15"/>
    <mergeCell ref="BB15:BC15"/>
    <mergeCell ref="BJ15:BK15"/>
    <mergeCell ref="BL15:BM15"/>
    <mergeCell ref="BN15:BO15"/>
    <mergeCell ref="BP15:BQ15"/>
    <mergeCell ref="BX15:BY15"/>
    <mergeCell ref="BZ15:CA15"/>
    <mergeCell ref="CB15:CC15"/>
    <mergeCell ref="CD15:CE15"/>
    <mergeCell ref="AH16:AI16"/>
    <mergeCell ref="C16:C21"/>
    <mergeCell ref="E16:F16"/>
    <mergeCell ref="G16:H16"/>
    <mergeCell ref="I16:J16"/>
    <mergeCell ref="K16:L16"/>
    <mergeCell ref="Q16:Q21"/>
    <mergeCell ref="AL16:AM16"/>
    <mergeCell ref="AN16:AO16"/>
    <mergeCell ref="V16:W16"/>
    <mergeCell ref="X16:Y16"/>
    <mergeCell ref="Z16:AA16"/>
    <mergeCell ref="AF16:AF21"/>
    <mergeCell ref="BV16:BV21"/>
    <mergeCell ref="BX16:BY16"/>
    <mergeCell ref="CB16:CC16"/>
    <mergeCell ref="CD16:CE16"/>
    <mergeCell ref="AZ16:BA16"/>
    <mergeCell ref="BB16:BC16"/>
    <mergeCell ref="BH16:BH21"/>
    <mergeCell ref="BJ16:BK16"/>
    <mergeCell ref="BL16:BM16"/>
    <mergeCell ref="B20:B22"/>
    <mergeCell ref="P20:P22"/>
    <mergeCell ref="AE20:AE22"/>
    <mergeCell ref="AS20:AS22"/>
    <mergeCell ref="BG20:BG22"/>
    <mergeCell ref="BU20:BU22"/>
    <mergeCell ref="M16:M25"/>
    <mergeCell ref="BP16:BQ16"/>
    <mergeCell ref="BN16:BO16"/>
    <mergeCell ref="AJ16:AK16"/>
  </mergeCells>
  <printOptions horizontalCentered="1"/>
  <pageMargins left="0.2362204724409449" right="0.2362204724409449" top="0.1968503937007874" bottom="0.1968503937007874" header="0.31496062992125984" footer="0.31496062992125984"/>
  <pageSetup fitToWidth="5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4" sqref="A14"/>
    </sheetView>
  </sheetViews>
  <sheetFormatPr defaultColWidth="9.00390625" defaultRowHeight="16.5"/>
  <cols>
    <col min="1" max="1" width="89.75390625" style="0" customWidth="1"/>
  </cols>
  <sheetData>
    <row r="1" spans="1:2" ht="24">
      <c r="A1" s="103" t="s">
        <v>240</v>
      </c>
      <c r="B1" s="102"/>
    </row>
    <row r="2" ht="21.75">
      <c r="A2" s="170" t="s">
        <v>241</v>
      </c>
    </row>
    <row r="3" ht="43.5">
      <c r="A3" s="170" t="s">
        <v>243</v>
      </c>
    </row>
    <row r="4" ht="21.75">
      <c r="A4" s="170" t="s">
        <v>242</v>
      </c>
    </row>
    <row r="5" ht="43.5">
      <c r="A5" s="170" t="s">
        <v>244</v>
      </c>
    </row>
    <row r="6" ht="43.5">
      <c r="A6" s="170" t="s">
        <v>245</v>
      </c>
    </row>
    <row r="7" ht="43.5">
      <c r="A7" s="170" t="s">
        <v>246</v>
      </c>
    </row>
    <row r="10" ht="24">
      <c r="A10" s="113" t="s">
        <v>247</v>
      </c>
    </row>
    <row r="11" ht="21.75">
      <c r="A11" s="171" t="s">
        <v>248</v>
      </c>
    </row>
    <row r="12" ht="21.75">
      <c r="A12" s="171" t="s">
        <v>252</v>
      </c>
    </row>
    <row r="13" ht="21.75">
      <c r="A13" s="171" t="s">
        <v>254</v>
      </c>
    </row>
    <row r="14" ht="43.5">
      <c r="A14" s="115" t="s">
        <v>251</v>
      </c>
    </row>
    <row r="15" ht="21.75">
      <c r="A15" s="171" t="s">
        <v>253</v>
      </c>
    </row>
    <row r="16" ht="43.5">
      <c r="A16" s="115" t="s">
        <v>250</v>
      </c>
    </row>
    <row r="17" ht="21.75">
      <c r="A17" s="171" t="s">
        <v>249</v>
      </c>
    </row>
    <row r="18" ht="21.75">
      <c r="A18" s="171" t="s">
        <v>255</v>
      </c>
    </row>
    <row r="19" ht="19.5">
      <c r="A19" s="114"/>
    </row>
    <row r="20" ht="43.5">
      <c r="A20" s="115" t="s">
        <v>256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L12" sqref="L12"/>
    </sheetView>
  </sheetViews>
  <sheetFormatPr defaultColWidth="9.00390625" defaultRowHeight="16.5"/>
  <cols>
    <col min="1" max="1" width="5.00390625" style="87" customWidth="1"/>
    <col min="2" max="2" width="12.125" style="87" customWidth="1"/>
    <col min="3" max="3" width="5.25390625" style="87" customWidth="1"/>
    <col min="4" max="4" width="9.75390625" style="87" customWidth="1"/>
    <col min="5" max="5" width="8.75390625" style="87" customWidth="1"/>
    <col min="6" max="6" width="6.25390625" style="87" customWidth="1"/>
    <col min="7" max="7" width="4.875" style="87" customWidth="1"/>
    <col min="8" max="8" width="9.25390625" style="87" customWidth="1"/>
    <col min="9" max="9" width="9.00390625" style="87" customWidth="1"/>
    <col min="10" max="10" width="8.25390625" style="87" customWidth="1"/>
    <col min="11" max="11" width="9.25390625" style="87" customWidth="1"/>
    <col min="12" max="12" width="14.875" style="87" customWidth="1"/>
    <col min="13" max="13" width="14.50390625" style="87" customWidth="1"/>
    <col min="14" max="14" width="16.25390625" style="87" customWidth="1"/>
    <col min="15" max="15" width="14.00390625" style="87" customWidth="1"/>
    <col min="16" max="16" width="17.00390625" style="87" customWidth="1"/>
    <col min="17" max="16384" width="9.25390625" style="87" customWidth="1"/>
  </cols>
  <sheetData>
    <row r="1" spans="1:16" ht="43.5">
      <c r="A1" s="85" t="s">
        <v>93</v>
      </c>
      <c r="B1" s="86" t="s">
        <v>94</v>
      </c>
      <c r="C1" s="86" t="s">
        <v>95</v>
      </c>
      <c r="D1" s="86" t="s">
        <v>96</v>
      </c>
      <c r="E1" s="86" t="s">
        <v>97</v>
      </c>
      <c r="F1" s="86" t="s">
        <v>98</v>
      </c>
      <c r="G1" s="86" t="s">
        <v>17</v>
      </c>
      <c r="H1" s="86" t="s">
        <v>99</v>
      </c>
      <c r="I1" s="86" t="s">
        <v>100</v>
      </c>
      <c r="J1" s="86" t="s">
        <v>101</v>
      </c>
      <c r="L1" s="104" t="s">
        <v>102</v>
      </c>
      <c r="M1" s="105" t="s">
        <v>103</v>
      </c>
      <c r="N1" s="105" t="s">
        <v>104</v>
      </c>
      <c r="O1" s="105" t="s">
        <v>105</v>
      </c>
      <c r="P1" s="106" t="s">
        <v>106</v>
      </c>
    </row>
    <row r="2" spans="1:16" ht="43.5">
      <c r="A2" s="85">
        <v>1</v>
      </c>
      <c r="B2" s="88" t="s">
        <v>107</v>
      </c>
      <c r="C2" s="88" t="s">
        <v>108</v>
      </c>
      <c r="D2" s="86" t="s">
        <v>109</v>
      </c>
      <c r="E2" s="86" t="s">
        <v>110</v>
      </c>
      <c r="F2" s="86" t="s">
        <v>111</v>
      </c>
      <c r="G2" s="86" t="s">
        <v>112</v>
      </c>
      <c r="H2" s="86">
        <v>1</v>
      </c>
      <c r="I2" s="86">
        <v>1</v>
      </c>
      <c r="J2" s="86">
        <v>1</v>
      </c>
      <c r="L2" s="107" t="s">
        <v>109</v>
      </c>
      <c r="M2" s="108" t="s">
        <v>113</v>
      </c>
      <c r="N2" s="108" t="s">
        <v>114</v>
      </c>
      <c r="O2" s="108" t="s">
        <v>115</v>
      </c>
      <c r="P2" s="109" t="s">
        <v>116</v>
      </c>
    </row>
    <row r="3" spans="1:16" ht="43.5">
      <c r="A3" s="85">
        <v>2</v>
      </c>
      <c r="B3" s="88" t="s">
        <v>117</v>
      </c>
      <c r="C3" s="88" t="s">
        <v>108</v>
      </c>
      <c r="D3" s="86" t="s">
        <v>113</v>
      </c>
      <c r="E3" s="86" t="s">
        <v>118</v>
      </c>
      <c r="F3" s="86" t="s">
        <v>119</v>
      </c>
      <c r="G3" s="86" t="s">
        <v>112</v>
      </c>
      <c r="H3" s="86">
        <v>1</v>
      </c>
      <c r="I3" s="86">
        <v>1</v>
      </c>
      <c r="J3" s="86">
        <v>1</v>
      </c>
      <c r="L3" s="107" t="s">
        <v>120</v>
      </c>
      <c r="M3" s="108" t="s">
        <v>121</v>
      </c>
      <c r="N3" s="108" t="s">
        <v>122</v>
      </c>
      <c r="O3" s="108" t="s">
        <v>123</v>
      </c>
      <c r="P3" s="109" t="s">
        <v>124</v>
      </c>
    </row>
    <row r="4" spans="1:16" ht="29.25">
      <c r="A4" s="85">
        <v>3</v>
      </c>
      <c r="B4" s="88" t="s">
        <v>125</v>
      </c>
      <c r="C4" s="88" t="s">
        <v>108</v>
      </c>
      <c r="D4" s="86" t="s">
        <v>114</v>
      </c>
      <c r="E4" s="86" t="s">
        <v>126</v>
      </c>
      <c r="F4" s="86" t="s">
        <v>127</v>
      </c>
      <c r="G4" s="86" t="s">
        <v>112</v>
      </c>
      <c r="H4" s="86">
        <v>1</v>
      </c>
      <c r="I4" s="86">
        <v>1</v>
      </c>
      <c r="J4" s="86">
        <v>1</v>
      </c>
      <c r="L4" s="107" t="s">
        <v>128</v>
      </c>
      <c r="M4" s="108" t="s">
        <v>129</v>
      </c>
      <c r="N4" s="108" t="s">
        <v>130</v>
      </c>
      <c r="O4" s="108" t="s">
        <v>131</v>
      </c>
      <c r="P4" s="109" t="s">
        <v>132</v>
      </c>
    </row>
    <row r="5" spans="1:16" ht="29.25">
      <c r="A5" s="85">
        <v>4</v>
      </c>
      <c r="B5" s="88" t="s">
        <v>133</v>
      </c>
      <c r="C5" s="88" t="s">
        <v>108</v>
      </c>
      <c r="D5" s="86" t="s">
        <v>115</v>
      </c>
      <c r="E5" s="86" t="s">
        <v>134</v>
      </c>
      <c r="F5" s="86" t="s">
        <v>135</v>
      </c>
      <c r="G5" s="86" t="s">
        <v>112</v>
      </c>
      <c r="H5" s="86">
        <v>1</v>
      </c>
      <c r="I5" s="86">
        <v>1</v>
      </c>
      <c r="J5" s="86">
        <v>1</v>
      </c>
      <c r="L5" s="107" t="s">
        <v>136</v>
      </c>
      <c r="M5" s="108" t="s">
        <v>137</v>
      </c>
      <c r="N5" s="108" t="s">
        <v>138</v>
      </c>
      <c r="O5" s="108" t="s">
        <v>139</v>
      </c>
      <c r="P5" s="109" t="s">
        <v>140</v>
      </c>
    </row>
    <row r="6" spans="1:16" ht="29.25">
      <c r="A6" s="85">
        <v>5</v>
      </c>
      <c r="B6" s="88"/>
      <c r="C6" s="88" t="s">
        <v>141</v>
      </c>
      <c r="D6" s="86" t="s">
        <v>116</v>
      </c>
      <c r="E6" s="86"/>
      <c r="F6" s="86"/>
      <c r="G6" s="86"/>
      <c r="H6" s="86"/>
      <c r="I6" s="86"/>
      <c r="J6" s="86"/>
      <c r="L6" s="107" t="s">
        <v>142</v>
      </c>
      <c r="M6" s="108" t="s">
        <v>143</v>
      </c>
      <c r="N6" s="108" t="s">
        <v>144</v>
      </c>
      <c r="O6" s="108" t="s">
        <v>145</v>
      </c>
      <c r="P6" s="109" t="s">
        <v>146</v>
      </c>
    </row>
    <row r="7" spans="1:16" ht="29.25">
      <c r="A7" s="85">
        <v>6</v>
      </c>
      <c r="B7" s="88" t="s">
        <v>147</v>
      </c>
      <c r="C7" s="88" t="s">
        <v>141</v>
      </c>
      <c r="D7" s="86" t="s">
        <v>120</v>
      </c>
      <c r="E7" s="86"/>
      <c r="F7" s="86" t="s">
        <v>148</v>
      </c>
      <c r="G7" s="86" t="s">
        <v>112</v>
      </c>
      <c r="H7" s="86">
        <v>1</v>
      </c>
      <c r="I7" s="86">
        <v>1</v>
      </c>
      <c r="J7" s="86">
        <v>1</v>
      </c>
      <c r="L7" s="107" t="s">
        <v>149</v>
      </c>
      <c r="M7" s="108" t="s">
        <v>150</v>
      </c>
      <c r="N7" s="108" t="s">
        <v>151</v>
      </c>
      <c r="O7" s="108" t="s">
        <v>152</v>
      </c>
      <c r="P7" s="109" t="s">
        <v>153</v>
      </c>
    </row>
    <row r="8" spans="1:16" ht="29.25">
      <c r="A8" s="85">
        <v>7</v>
      </c>
      <c r="B8" s="88" t="s">
        <v>154</v>
      </c>
      <c r="C8" s="88" t="s">
        <v>141</v>
      </c>
      <c r="D8" s="86" t="s">
        <v>121</v>
      </c>
      <c r="E8" s="86" t="s">
        <v>155</v>
      </c>
      <c r="F8" s="86" t="s">
        <v>156</v>
      </c>
      <c r="G8" s="86" t="s">
        <v>112</v>
      </c>
      <c r="H8" s="86">
        <v>1</v>
      </c>
      <c r="I8" s="86">
        <v>1</v>
      </c>
      <c r="J8" s="86">
        <v>1</v>
      </c>
      <c r="L8" s="107" t="s">
        <v>157</v>
      </c>
      <c r="M8" s="108" t="s">
        <v>158</v>
      </c>
      <c r="N8" s="108" t="s">
        <v>159</v>
      </c>
      <c r="O8" s="108" t="s">
        <v>160</v>
      </c>
      <c r="P8" s="109" t="s">
        <v>161</v>
      </c>
    </row>
    <row r="9" spans="1:16" ht="30" thickBot="1">
      <c r="A9" s="85">
        <v>8</v>
      </c>
      <c r="B9" s="88"/>
      <c r="C9" s="88" t="s">
        <v>141</v>
      </c>
      <c r="D9" s="86" t="s">
        <v>122</v>
      </c>
      <c r="E9" s="86"/>
      <c r="F9" s="86"/>
      <c r="G9" s="86"/>
      <c r="H9" s="86"/>
      <c r="I9" s="86"/>
      <c r="J9" s="86"/>
      <c r="L9" s="110" t="s">
        <v>162</v>
      </c>
      <c r="M9" s="111" t="s">
        <v>163</v>
      </c>
      <c r="N9" s="111" t="s">
        <v>164</v>
      </c>
      <c r="O9" s="111" t="s">
        <v>165</v>
      </c>
      <c r="P9" s="112" t="s">
        <v>166</v>
      </c>
    </row>
    <row r="10" spans="1:10" ht="15">
      <c r="A10" s="85">
        <v>9</v>
      </c>
      <c r="B10" s="88"/>
      <c r="C10" s="88" t="s">
        <v>167</v>
      </c>
      <c r="D10" s="86" t="s">
        <v>123</v>
      </c>
      <c r="E10" s="86"/>
      <c r="F10" s="86"/>
      <c r="G10" s="86"/>
      <c r="H10" s="86"/>
      <c r="I10" s="86"/>
      <c r="J10" s="86"/>
    </row>
    <row r="11" spans="1:10" ht="27.75">
      <c r="A11" s="85">
        <v>10</v>
      </c>
      <c r="B11" s="88" t="s">
        <v>168</v>
      </c>
      <c r="C11" s="88" t="s">
        <v>167</v>
      </c>
      <c r="D11" s="86" t="s">
        <v>124</v>
      </c>
      <c r="E11" s="86" t="s">
        <v>169</v>
      </c>
      <c r="F11" s="86" t="s">
        <v>170</v>
      </c>
      <c r="G11" s="89" t="s">
        <v>171</v>
      </c>
      <c r="H11" s="86">
        <v>1</v>
      </c>
      <c r="I11" s="86">
        <v>1</v>
      </c>
      <c r="J11" s="86">
        <v>1</v>
      </c>
    </row>
    <row r="12" spans="1:10" ht="27.75">
      <c r="A12" s="85">
        <v>11</v>
      </c>
      <c r="B12" s="88" t="s">
        <v>172</v>
      </c>
      <c r="C12" s="88" t="s">
        <v>167</v>
      </c>
      <c r="D12" s="86" t="s">
        <v>128</v>
      </c>
      <c r="E12" s="86" t="s">
        <v>155</v>
      </c>
      <c r="F12" s="86" t="s">
        <v>173</v>
      </c>
      <c r="G12" s="89" t="s">
        <v>171</v>
      </c>
      <c r="H12" s="86">
        <v>1</v>
      </c>
      <c r="I12" s="86">
        <v>1</v>
      </c>
      <c r="J12" s="86">
        <v>1</v>
      </c>
    </row>
    <row r="13" spans="1:10" ht="15">
      <c r="A13" s="85">
        <v>12</v>
      </c>
      <c r="B13" s="88"/>
      <c r="C13" s="88" t="s">
        <v>167</v>
      </c>
      <c r="D13" s="86" t="s">
        <v>129</v>
      </c>
      <c r="E13" s="86"/>
      <c r="F13" s="86"/>
      <c r="G13" s="86"/>
      <c r="H13" s="86"/>
      <c r="I13" s="86"/>
      <c r="J13" s="86"/>
    </row>
    <row r="14" spans="1:10" ht="27.75">
      <c r="A14" s="85">
        <v>13</v>
      </c>
      <c r="B14" s="88" t="s">
        <v>174</v>
      </c>
      <c r="C14" s="88" t="s">
        <v>175</v>
      </c>
      <c r="D14" s="86" t="s">
        <v>130</v>
      </c>
      <c r="E14" s="86" t="s">
        <v>155</v>
      </c>
      <c r="F14" s="86" t="s">
        <v>176</v>
      </c>
      <c r="G14" s="86" t="s">
        <v>112</v>
      </c>
      <c r="H14" s="86">
        <v>1</v>
      </c>
      <c r="I14" s="86">
        <v>1</v>
      </c>
      <c r="J14" s="86">
        <v>1</v>
      </c>
    </row>
    <row r="15" spans="1:10" ht="27.75">
      <c r="A15" s="85">
        <v>14</v>
      </c>
      <c r="B15" s="88" t="s">
        <v>177</v>
      </c>
      <c r="C15" s="88" t="s">
        <v>175</v>
      </c>
      <c r="D15" s="86" t="s">
        <v>131</v>
      </c>
      <c r="E15" s="86" t="s">
        <v>178</v>
      </c>
      <c r="F15" s="86" t="s">
        <v>179</v>
      </c>
      <c r="G15" s="86" t="s">
        <v>112</v>
      </c>
      <c r="H15" s="86">
        <v>1</v>
      </c>
      <c r="I15" s="86">
        <v>1</v>
      </c>
      <c r="J15" s="86">
        <v>1</v>
      </c>
    </row>
    <row r="16" spans="1:10" ht="27.75">
      <c r="A16" s="85">
        <v>15</v>
      </c>
      <c r="B16" s="88" t="s">
        <v>180</v>
      </c>
      <c r="C16" s="88" t="s">
        <v>175</v>
      </c>
      <c r="D16" s="86" t="s">
        <v>132</v>
      </c>
      <c r="E16" s="86" t="s">
        <v>134</v>
      </c>
      <c r="F16" s="86" t="s">
        <v>181</v>
      </c>
      <c r="G16" s="86" t="s">
        <v>112</v>
      </c>
      <c r="H16" s="86">
        <v>1</v>
      </c>
      <c r="I16" s="86">
        <v>1</v>
      </c>
      <c r="J16" s="86">
        <v>1</v>
      </c>
    </row>
    <row r="17" spans="1:10" ht="27.75">
      <c r="A17" s="85">
        <v>16</v>
      </c>
      <c r="B17" s="88" t="s">
        <v>182</v>
      </c>
      <c r="C17" s="88" t="s">
        <v>175</v>
      </c>
      <c r="D17" s="86" t="s">
        <v>136</v>
      </c>
      <c r="E17" s="86" t="s">
        <v>183</v>
      </c>
      <c r="F17" s="86" t="s">
        <v>184</v>
      </c>
      <c r="G17" s="86" t="s">
        <v>112</v>
      </c>
      <c r="H17" s="86">
        <v>1</v>
      </c>
      <c r="I17" s="86">
        <v>1</v>
      </c>
      <c r="J17" s="86">
        <v>1</v>
      </c>
    </row>
    <row r="18" spans="1:10" ht="27.75">
      <c r="A18" s="85">
        <v>17</v>
      </c>
      <c r="B18" s="88" t="s">
        <v>185</v>
      </c>
      <c r="C18" s="88" t="s">
        <v>186</v>
      </c>
      <c r="D18" s="86" t="s">
        <v>137</v>
      </c>
      <c r="E18" s="86" t="s">
        <v>187</v>
      </c>
      <c r="F18" s="86" t="s">
        <v>188</v>
      </c>
      <c r="G18" s="86" t="s">
        <v>112</v>
      </c>
      <c r="H18" s="86">
        <v>1</v>
      </c>
      <c r="I18" s="86">
        <v>1</v>
      </c>
      <c r="J18" s="86">
        <v>1</v>
      </c>
    </row>
    <row r="19" spans="1:10" ht="27.75">
      <c r="A19" s="85">
        <v>18</v>
      </c>
      <c r="B19" s="88" t="s">
        <v>189</v>
      </c>
      <c r="C19" s="88" t="s">
        <v>186</v>
      </c>
      <c r="D19" s="86" t="s">
        <v>138</v>
      </c>
      <c r="E19" s="86" t="s">
        <v>187</v>
      </c>
      <c r="F19" s="86" t="s">
        <v>190</v>
      </c>
      <c r="G19" s="86" t="s">
        <v>112</v>
      </c>
      <c r="H19" s="86">
        <v>1</v>
      </c>
      <c r="I19" s="86">
        <v>1</v>
      </c>
      <c r="J19" s="86">
        <v>1</v>
      </c>
    </row>
    <row r="20" spans="1:10" ht="27.75">
      <c r="A20" s="85">
        <v>19</v>
      </c>
      <c r="B20" s="88" t="s">
        <v>191</v>
      </c>
      <c r="C20" s="88" t="s">
        <v>192</v>
      </c>
      <c r="D20" s="86" t="s">
        <v>139</v>
      </c>
      <c r="E20" s="86" t="s">
        <v>193</v>
      </c>
      <c r="F20" s="86" t="s">
        <v>194</v>
      </c>
      <c r="G20" s="86" t="s">
        <v>112</v>
      </c>
      <c r="H20" s="86">
        <v>1</v>
      </c>
      <c r="I20" s="86">
        <v>1</v>
      </c>
      <c r="J20" s="86">
        <v>1</v>
      </c>
    </row>
    <row r="21" spans="1:10" ht="27.75">
      <c r="A21" s="85">
        <v>20</v>
      </c>
      <c r="B21" s="88" t="s">
        <v>195</v>
      </c>
      <c r="C21" s="88" t="s">
        <v>196</v>
      </c>
      <c r="D21" s="86" t="s">
        <v>140</v>
      </c>
      <c r="E21" s="86" t="s">
        <v>197</v>
      </c>
      <c r="F21" s="86" t="s">
        <v>198</v>
      </c>
      <c r="G21" s="86" t="s">
        <v>112</v>
      </c>
      <c r="H21" s="86">
        <v>1</v>
      </c>
      <c r="I21" s="86">
        <v>1</v>
      </c>
      <c r="J21" s="86">
        <v>1</v>
      </c>
    </row>
    <row r="22" spans="1:10" ht="27.75">
      <c r="A22" s="85">
        <v>21</v>
      </c>
      <c r="B22" s="88" t="s">
        <v>199</v>
      </c>
      <c r="C22" s="88" t="s">
        <v>196</v>
      </c>
      <c r="D22" s="86" t="s">
        <v>142</v>
      </c>
      <c r="E22" s="86" t="s">
        <v>110</v>
      </c>
      <c r="F22" s="86" t="s">
        <v>200</v>
      </c>
      <c r="G22" s="86" t="s">
        <v>112</v>
      </c>
      <c r="H22" s="86">
        <v>1</v>
      </c>
      <c r="I22" s="86">
        <v>1</v>
      </c>
      <c r="J22" s="86">
        <v>1</v>
      </c>
    </row>
    <row r="23" spans="1:10" ht="27.75">
      <c r="A23" s="85">
        <v>22</v>
      </c>
      <c r="B23" s="88" t="s">
        <v>201</v>
      </c>
      <c r="C23" s="88" t="s">
        <v>196</v>
      </c>
      <c r="D23" s="86" t="s">
        <v>143</v>
      </c>
      <c r="E23" s="86" t="s">
        <v>202</v>
      </c>
      <c r="F23" s="86" t="s">
        <v>203</v>
      </c>
      <c r="G23" s="86" t="s">
        <v>112</v>
      </c>
      <c r="H23" s="86">
        <v>1</v>
      </c>
      <c r="I23" s="86">
        <v>1</v>
      </c>
      <c r="J23" s="86">
        <v>1</v>
      </c>
    </row>
    <row r="24" spans="1:10" ht="15">
      <c r="A24" s="85">
        <v>23</v>
      </c>
      <c r="B24" s="88"/>
      <c r="C24" s="88" t="s">
        <v>196</v>
      </c>
      <c r="D24" s="86" t="s">
        <v>144</v>
      </c>
      <c r="E24" s="86"/>
      <c r="F24" s="86"/>
      <c r="G24" s="86"/>
      <c r="H24" s="86"/>
      <c r="I24" s="86"/>
      <c r="J24" s="86"/>
    </row>
    <row r="25" spans="1:10" ht="15">
      <c r="A25" s="85">
        <v>24</v>
      </c>
      <c r="B25" s="88"/>
      <c r="C25" s="88" t="s">
        <v>196</v>
      </c>
      <c r="D25" s="86" t="s">
        <v>145</v>
      </c>
      <c r="E25" s="86"/>
      <c r="F25" s="86"/>
      <c r="G25" s="86"/>
      <c r="H25" s="86"/>
      <c r="I25" s="86"/>
      <c r="J25" s="86"/>
    </row>
    <row r="26" spans="1:10" ht="27.75">
      <c r="A26" s="85">
        <v>25</v>
      </c>
      <c r="B26" s="88" t="s">
        <v>204</v>
      </c>
      <c r="C26" s="88" t="s">
        <v>196</v>
      </c>
      <c r="D26" s="86" t="s">
        <v>146</v>
      </c>
      <c r="E26" s="86" t="s">
        <v>187</v>
      </c>
      <c r="F26" s="86" t="s">
        <v>205</v>
      </c>
      <c r="G26" s="86" t="s">
        <v>112</v>
      </c>
      <c r="H26" s="86">
        <v>1</v>
      </c>
      <c r="I26" s="86">
        <v>1</v>
      </c>
      <c r="J26" s="86">
        <v>1</v>
      </c>
    </row>
    <row r="27" spans="1:10" ht="27.75">
      <c r="A27" s="85">
        <v>26</v>
      </c>
      <c r="B27" s="88" t="s">
        <v>206</v>
      </c>
      <c r="C27" s="88" t="s">
        <v>207</v>
      </c>
      <c r="D27" s="86" t="s">
        <v>149</v>
      </c>
      <c r="E27" s="86" t="s">
        <v>134</v>
      </c>
      <c r="F27" s="86" t="s">
        <v>208</v>
      </c>
      <c r="G27" s="86" t="s">
        <v>112</v>
      </c>
      <c r="H27" s="86">
        <v>1</v>
      </c>
      <c r="I27" s="86">
        <v>1</v>
      </c>
      <c r="J27" s="86">
        <v>1</v>
      </c>
    </row>
    <row r="28" spans="1:10" ht="27.75">
      <c r="A28" s="85">
        <v>27</v>
      </c>
      <c r="B28" s="88" t="s">
        <v>209</v>
      </c>
      <c r="C28" s="88" t="s">
        <v>210</v>
      </c>
      <c r="D28" s="86" t="s">
        <v>150</v>
      </c>
      <c r="E28" s="86" t="s">
        <v>187</v>
      </c>
      <c r="F28" s="86" t="s">
        <v>211</v>
      </c>
      <c r="G28" s="86" t="s">
        <v>112</v>
      </c>
      <c r="H28" s="86">
        <v>1</v>
      </c>
      <c r="I28" s="86">
        <v>1</v>
      </c>
      <c r="J28" s="86">
        <v>1</v>
      </c>
    </row>
    <row r="29" spans="1:10" ht="27.75">
      <c r="A29" s="85">
        <v>28</v>
      </c>
      <c r="B29" s="88" t="s">
        <v>212</v>
      </c>
      <c r="C29" s="88" t="s">
        <v>210</v>
      </c>
      <c r="D29" s="86" t="s">
        <v>151</v>
      </c>
      <c r="E29" s="86" t="s">
        <v>155</v>
      </c>
      <c r="F29" s="86" t="s">
        <v>213</v>
      </c>
      <c r="G29" s="86" t="s">
        <v>112</v>
      </c>
      <c r="H29" s="86">
        <v>1</v>
      </c>
      <c r="I29" s="86">
        <v>1</v>
      </c>
      <c r="J29" s="86">
        <v>1</v>
      </c>
    </row>
    <row r="30" spans="1:10" ht="27.75">
      <c r="A30" s="85">
        <v>29</v>
      </c>
      <c r="B30" s="88" t="s">
        <v>214</v>
      </c>
      <c r="C30" s="88" t="s">
        <v>215</v>
      </c>
      <c r="D30" s="86" t="s">
        <v>152</v>
      </c>
      <c r="E30" s="86" t="s">
        <v>193</v>
      </c>
      <c r="F30" s="86" t="s">
        <v>216</v>
      </c>
      <c r="G30" s="86" t="s">
        <v>112</v>
      </c>
      <c r="H30" s="86">
        <v>1</v>
      </c>
      <c r="I30" s="86">
        <v>1</v>
      </c>
      <c r="J30" s="86">
        <v>1</v>
      </c>
    </row>
    <row r="31" spans="1:10" ht="15">
      <c r="A31" s="85">
        <v>30</v>
      </c>
      <c r="B31" s="88"/>
      <c r="C31" s="88" t="s">
        <v>215</v>
      </c>
      <c r="D31" s="86" t="s">
        <v>153</v>
      </c>
      <c r="E31" s="86"/>
      <c r="F31" s="86"/>
      <c r="G31" s="86"/>
      <c r="H31" s="86"/>
      <c r="I31" s="86"/>
      <c r="J31" s="86"/>
    </row>
    <row r="32" spans="1:10" ht="27.75">
      <c r="A32" s="85">
        <v>31</v>
      </c>
      <c r="B32" s="88" t="s">
        <v>217</v>
      </c>
      <c r="C32" s="88" t="s">
        <v>218</v>
      </c>
      <c r="D32" s="86" t="s">
        <v>157</v>
      </c>
      <c r="E32" s="86" t="s">
        <v>110</v>
      </c>
      <c r="F32" s="86" t="s">
        <v>219</v>
      </c>
      <c r="G32" s="89" t="s">
        <v>171</v>
      </c>
      <c r="H32" s="86">
        <v>1</v>
      </c>
      <c r="I32" s="86">
        <v>1</v>
      </c>
      <c r="J32" s="86">
        <v>1</v>
      </c>
    </row>
    <row r="33" spans="1:10" ht="27.75">
      <c r="A33" s="85">
        <v>32</v>
      </c>
      <c r="B33" s="88" t="s">
        <v>220</v>
      </c>
      <c r="C33" s="88" t="s">
        <v>218</v>
      </c>
      <c r="D33" s="86" t="s">
        <v>158</v>
      </c>
      <c r="E33" s="86"/>
      <c r="F33" s="86" t="s">
        <v>221</v>
      </c>
      <c r="G33" s="86" t="s">
        <v>112</v>
      </c>
      <c r="H33" s="86">
        <v>1</v>
      </c>
      <c r="I33" s="86">
        <v>1</v>
      </c>
      <c r="J33" s="86">
        <v>1</v>
      </c>
    </row>
    <row r="34" spans="1:10" ht="27.75">
      <c r="A34" s="85">
        <v>33</v>
      </c>
      <c r="B34" s="88" t="s">
        <v>222</v>
      </c>
      <c r="C34" s="88" t="s">
        <v>218</v>
      </c>
      <c r="D34" s="86" t="s">
        <v>159</v>
      </c>
      <c r="E34" s="86" t="s">
        <v>178</v>
      </c>
      <c r="F34" s="86" t="s">
        <v>223</v>
      </c>
      <c r="G34" s="86" t="s">
        <v>112</v>
      </c>
      <c r="H34" s="86">
        <v>1</v>
      </c>
      <c r="I34" s="86">
        <v>1</v>
      </c>
      <c r="J34" s="86">
        <v>1</v>
      </c>
    </row>
    <row r="35" spans="1:10" ht="27.75">
      <c r="A35" s="85">
        <v>34</v>
      </c>
      <c r="B35" s="88" t="s">
        <v>224</v>
      </c>
      <c r="C35" s="88" t="s">
        <v>218</v>
      </c>
      <c r="D35" s="86" t="s">
        <v>160</v>
      </c>
      <c r="E35" s="86" t="s">
        <v>225</v>
      </c>
      <c r="F35" s="86" t="s">
        <v>226</v>
      </c>
      <c r="G35" s="86" t="s">
        <v>112</v>
      </c>
      <c r="H35" s="86">
        <v>1</v>
      </c>
      <c r="I35" s="86">
        <v>1</v>
      </c>
      <c r="J35" s="86">
        <v>1</v>
      </c>
    </row>
    <row r="36" spans="1:10" ht="27.75">
      <c r="A36" s="85">
        <v>35</v>
      </c>
      <c r="B36" s="88" t="s">
        <v>227</v>
      </c>
      <c r="C36" s="88" t="s">
        <v>228</v>
      </c>
      <c r="D36" s="86" t="s">
        <v>161</v>
      </c>
      <c r="E36" s="86"/>
      <c r="F36" s="86" t="s">
        <v>229</v>
      </c>
      <c r="G36" s="86" t="s">
        <v>112</v>
      </c>
      <c r="H36" s="86">
        <v>1</v>
      </c>
      <c r="I36" s="86">
        <v>1</v>
      </c>
      <c r="J36" s="86">
        <v>1</v>
      </c>
    </row>
    <row r="37" spans="1:10" ht="27.75">
      <c r="A37" s="85">
        <v>36</v>
      </c>
      <c r="B37" s="88" t="s">
        <v>230</v>
      </c>
      <c r="C37" s="88" t="s">
        <v>228</v>
      </c>
      <c r="D37" s="86" t="s">
        <v>162</v>
      </c>
      <c r="E37" s="86" t="s">
        <v>231</v>
      </c>
      <c r="F37" s="86" t="s">
        <v>232</v>
      </c>
      <c r="G37" s="86" t="s">
        <v>112</v>
      </c>
      <c r="H37" s="86">
        <v>1</v>
      </c>
      <c r="I37" s="86">
        <v>1</v>
      </c>
      <c r="J37" s="86">
        <v>1</v>
      </c>
    </row>
    <row r="38" spans="1:10" ht="27.75">
      <c r="A38" s="85">
        <v>37</v>
      </c>
      <c r="B38" s="88" t="s">
        <v>233</v>
      </c>
      <c r="C38" s="88" t="s">
        <v>228</v>
      </c>
      <c r="D38" s="86" t="s">
        <v>163</v>
      </c>
      <c r="E38" s="86"/>
      <c r="F38" s="86" t="s">
        <v>234</v>
      </c>
      <c r="G38" s="89" t="s">
        <v>171</v>
      </c>
      <c r="H38" s="86">
        <v>1</v>
      </c>
      <c r="I38" s="86">
        <v>1</v>
      </c>
      <c r="J38" s="86">
        <v>1</v>
      </c>
    </row>
    <row r="39" spans="1:10" ht="15">
      <c r="A39" s="85">
        <v>38</v>
      </c>
      <c r="B39" s="88"/>
      <c r="C39" s="88" t="s">
        <v>228</v>
      </c>
      <c r="D39" s="86" t="s">
        <v>164</v>
      </c>
      <c r="E39" s="86"/>
      <c r="F39" s="86"/>
      <c r="G39" s="86"/>
      <c r="H39" s="86"/>
      <c r="I39" s="86"/>
      <c r="J39" s="86"/>
    </row>
    <row r="40" spans="1:10" ht="27.75">
      <c r="A40" s="85">
        <v>39</v>
      </c>
      <c r="B40" s="88" t="s">
        <v>235</v>
      </c>
      <c r="C40" s="88" t="s">
        <v>228</v>
      </c>
      <c r="D40" s="86" t="s">
        <v>165</v>
      </c>
      <c r="E40" s="86" t="s">
        <v>236</v>
      </c>
      <c r="F40" s="86" t="s">
        <v>237</v>
      </c>
      <c r="G40" s="86" t="s">
        <v>112</v>
      </c>
      <c r="H40" s="86">
        <v>1</v>
      </c>
      <c r="I40" s="86">
        <v>1</v>
      </c>
      <c r="J40" s="86">
        <v>1</v>
      </c>
    </row>
    <row r="41" spans="1:10" ht="15">
      <c r="A41" s="85">
        <v>40</v>
      </c>
      <c r="B41" s="88"/>
      <c r="C41" s="88" t="s">
        <v>228</v>
      </c>
      <c r="D41" s="86" t="s">
        <v>166</v>
      </c>
      <c r="E41" s="86"/>
      <c r="F41" s="86"/>
      <c r="G41" s="86"/>
      <c r="H41" s="86"/>
      <c r="I41" s="86"/>
      <c r="J41" s="86"/>
    </row>
    <row r="42" spans="1:10" ht="15.75" thickBot="1">
      <c r="A42" s="90"/>
      <c r="B42" s="91"/>
      <c r="C42" s="90"/>
      <c r="D42" s="92"/>
      <c r="E42" s="93"/>
      <c r="F42" s="93"/>
      <c r="G42" s="93"/>
      <c r="H42" s="93"/>
      <c r="I42" s="93"/>
      <c r="J42" s="93"/>
    </row>
    <row r="43" spans="4:10" ht="15.75" thickBot="1">
      <c r="D43" s="94" t="s">
        <v>238</v>
      </c>
      <c r="E43" s="95"/>
      <c r="F43" s="95"/>
      <c r="G43" s="95"/>
      <c r="H43" s="95">
        <f>SUM(H2:H41)</f>
        <v>31</v>
      </c>
      <c r="I43" s="95">
        <f>SUM(I2:I41)</f>
        <v>31</v>
      </c>
      <c r="J43" s="96">
        <f>SUM(J2:J41)</f>
        <v>31</v>
      </c>
    </row>
    <row r="44" spans="2:10" ht="15">
      <c r="B44" s="97"/>
      <c r="C44" s="97"/>
      <c r="D44" s="97"/>
      <c r="E44" s="97"/>
      <c r="F44" s="97"/>
      <c r="G44" s="97"/>
      <c r="H44" s="97"/>
      <c r="I44" s="97"/>
      <c r="J44" s="97"/>
    </row>
    <row r="45" spans="2:10" ht="15">
      <c r="B45" s="97"/>
      <c r="C45" s="97"/>
      <c r="D45" s="97"/>
      <c r="E45" s="97"/>
      <c r="F45" s="97"/>
      <c r="G45" s="97"/>
      <c r="H45" s="97"/>
      <c r="I45" s="97"/>
      <c r="J45" s="97"/>
    </row>
    <row r="46" spans="2:10" ht="15">
      <c r="B46" s="97"/>
      <c r="C46" s="97"/>
      <c r="D46" s="97"/>
      <c r="E46" s="97"/>
      <c r="F46" s="97"/>
      <c r="G46" s="97"/>
      <c r="H46" s="97"/>
      <c r="I46" s="97"/>
      <c r="J46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2023-08-08T07:09:52Z</cp:lastPrinted>
  <dcterms:created xsi:type="dcterms:W3CDTF">2003-03-13T12:56:25Z</dcterms:created>
  <dcterms:modified xsi:type="dcterms:W3CDTF">2023-08-08T07:11:30Z</dcterms:modified>
  <cp:category/>
  <cp:version/>
  <cp:contentType/>
  <cp:contentStatus/>
</cp:coreProperties>
</file>