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4952" windowHeight="7992" tabRatio="832" activeTab="12"/>
  </bookViews>
  <sheets>
    <sheet name="封面" sheetId="1" r:id="rId1"/>
    <sheet name="目錄" sheetId="2" r:id="rId2"/>
    <sheet name="總說明" sheetId="3" r:id="rId3"/>
    <sheet name="收支營運" sheetId="4" r:id="rId4"/>
    <sheet name="現金流量" sheetId="5" r:id="rId5"/>
    <sheet name="淨值變動" sheetId="6" r:id="rId6"/>
    <sheet name="收入明細" sheetId="7" r:id="rId7"/>
    <sheet name="支出明細" sheetId="8" r:id="rId8"/>
    <sheet name="固定資產" sheetId="9" r:id="rId9"/>
    <sheet name="轉投資" sheetId="10" r:id="rId10"/>
    <sheet name="資產負債" sheetId="11" r:id="rId11"/>
    <sheet name="員工人數" sheetId="12" r:id="rId12"/>
    <sheet name="用人費用" sheetId="13" r:id="rId13"/>
    <sheet name="媒體政策及業務宣導" sheetId="14" r:id="rId14"/>
    <sheet name="封底" sheetId="15" r:id="rId15"/>
  </sheets>
  <definedNames>
    <definedName name="_xlnm.Print_Area" localSheetId="7">'支出明細'!$A$1:$E$54</definedName>
    <definedName name="_xlnm.Print_Area" localSheetId="1">'目錄'!$A$1:$J$26</definedName>
    <definedName name="_xlnm.Print_Area" localSheetId="6">'收入明細'!$A$1:$E$28</definedName>
    <definedName name="_xlnm.Print_Area" localSheetId="3">'收支營運'!$A$1:$J$35</definedName>
    <definedName name="_xlnm.Print_Area" localSheetId="11">'員工人數'!$A$1:$C$41</definedName>
    <definedName name="_xlnm.Print_Area" localSheetId="5">'淨值變動'!$A$1:$E$28</definedName>
    <definedName name="_xlnm.Print_Area" localSheetId="4">'現金流量'!$A$1:$C$32</definedName>
    <definedName name="_xlnm.Print_Area" localSheetId="13">'媒體政策及業務宣導'!$A$1:$C$30</definedName>
    <definedName name="_xlnm.Print_Area" localSheetId="10">'資產負債'!$A$1:$E$61</definedName>
    <definedName name="_xlnm.Print_Area" localSheetId="2">'總說明'!$A$1:$G$110</definedName>
    <definedName name="_xlnm.Print_Titles" localSheetId="7">'支出明細'!$1:$5</definedName>
    <definedName name="_xlnm.Print_Titles" localSheetId="10">'資產負債'!$1:$5</definedName>
    <definedName name="_xlnm.Print_Titles" localSheetId="2">'總說明'!$1:$3</definedName>
  </definedNames>
  <calcPr fullCalcOnLoad="1"/>
</workbook>
</file>

<file path=xl/sharedStrings.xml><?xml version="1.0" encoding="utf-8"?>
<sst xmlns="http://schemas.openxmlformats.org/spreadsheetml/2006/main" count="410" uniqueCount="300">
  <si>
    <t>(財團法人名稱)</t>
  </si>
  <si>
    <t>目　　　　錄</t>
  </si>
  <si>
    <t>總　　說　　明</t>
  </si>
  <si>
    <t>科目</t>
  </si>
  <si>
    <t>金額</t>
  </si>
  <si>
    <t>%</t>
  </si>
  <si>
    <t>上年度預算數</t>
  </si>
  <si>
    <t>本年度預算數</t>
  </si>
  <si>
    <t>調整非現金項目</t>
  </si>
  <si>
    <t>投資活動之現金流量</t>
  </si>
  <si>
    <t>說明</t>
  </si>
  <si>
    <t>比較增(+)減(-)</t>
  </si>
  <si>
    <t>業務外收入</t>
  </si>
  <si>
    <t>其他業務外收入</t>
  </si>
  <si>
    <t>受贈收入</t>
  </si>
  <si>
    <t>雜項收入</t>
  </si>
  <si>
    <t>財務收入</t>
  </si>
  <si>
    <t>利息收入</t>
  </si>
  <si>
    <t>教學成本</t>
  </si>
  <si>
    <t>業務成本與費用</t>
  </si>
  <si>
    <t>教學研究及訓輔成本</t>
  </si>
  <si>
    <t>建教合作成本</t>
  </si>
  <si>
    <t>其他業務成本</t>
  </si>
  <si>
    <t>學生公費及獎勵金</t>
  </si>
  <si>
    <t>雜項業務成本</t>
  </si>
  <si>
    <t>管理及總務費用</t>
  </si>
  <si>
    <t>管理費用及總務費用</t>
  </si>
  <si>
    <t>其他業務費用</t>
  </si>
  <si>
    <t>雜項費用</t>
  </si>
  <si>
    <t>業務外費用</t>
  </si>
  <si>
    <t>其他業務外費用</t>
  </si>
  <si>
    <t>業務收入</t>
  </si>
  <si>
    <t>流動資產</t>
  </si>
  <si>
    <t>現金</t>
  </si>
  <si>
    <t>銀行存款</t>
  </si>
  <si>
    <t>零用及週轉金</t>
  </si>
  <si>
    <t>應收款項</t>
  </si>
  <si>
    <t>應收利息</t>
  </si>
  <si>
    <t>其他應收款</t>
  </si>
  <si>
    <t>預付款項</t>
  </si>
  <si>
    <t>什項設備</t>
  </si>
  <si>
    <t>用品盤存</t>
  </si>
  <si>
    <t>預付費用</t>
  </si>
  <si>
    <t>累計折舊-什項設備(-)</t>
  </si>
  <si>
    <t>應付費用</t>
  </si>
  <si>
    <t>流動負債</t>
  </si>
  <si>
    <t>應付代收款</t>
  </si>
  <si>
    <t>應付款項</t>
  </si>
  <si>
    <t>基金</t>
  </si>
  <si>
    <t>公積</t>
  </si>
  <si>
    <t>特別公積</t>
  </si>
  <si>
    <t xml:space="preserve">  折舊及折耗</t>
  </si>
  <si>
    <t>增加短期債務、流動金融負債、其他負債及遞延貸項</t>
  </si>
  <si>
    <t>減少基金及公積</t>
  </si>
  <si>
    <t>二、主要表</t>
  </si>
  <si>
    <t>業務活動之現金流量</t>
  </si>
  <si>
    <t>期初現金及約當現金</t>
  </si>
  <si>
    <t>期末現金及約當現金</t>
  </si>
  <si>
    <t>累積賸餘</t>
  </si>
  <si>
    <r>
      <t>主辦會計：</t>
    </r>
    <r>
      <rPr>
        <sz val="18"/>
        <rFont val="Times New Roman"/>
        <family val="1"/>
      </rPr>
      <t xml:space="preserve">  XXX (</t>
    </r>
    <r>
      <rPr>
        <sz val="18"/>
        <rFont val="標楷體"/>
        <family val="4"/>
      </rPr>
      <t>蓋章</t>
    </r>
    <r>
      <rPr>
        <sz val="18"/>
        <rFont val="Times New Roman"/>
        <family val="1"/>
      </rPr>
      <t>)</t>
    </r>
  </si>
  <si>
    <r>
      <t>註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：黃色與粉紅色部分欄位均已設定公式，無需登打數字，亦請勿隨意更改。</t>
    </r>
  </si>
  <si>
    <t>註3：收入與成本費用填列參考</t>
  </si>
  <si>
    <t xml:space="preserve">         (1)存款利息收入=&gt;利息收入</t>
  </si>
  <si>
    <r>
      <t>註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：基金科目係指</t>
    </r>
    <r>
      <rPr>
        <sz val="12"/>
        <color indexed="10"/>
        <rFont val="標楷體"/>
        <family val="4"/>
      </rPr>
      <t>章程所訂留本基金之金額</t>
    </r>
    <r>
      <rPr>
        <sz val="12"/>
        <rFont val="標楷體"/>
        <family val="4"/>
      </rPr>
      <t>，並非所有定存金額均歸屬於基金科目。</t>
    </r>
  </si>
  <si>
    <t xml:space="preserve">         (2)外界捐贈收入=&gt;受贈收入</t>
  </si>
  <si>
    <t xml:space="preserve">         (4)補助學校教學活動經費=&gt;教學研究及訓輔成本</t>
  </si>
  <si>
    <t xml:space="preserve">         (5)學生獎學金經費=&gt;學生公費及獎勵金</t>
  </si>
  <si>
    <t xml:space="preserve">         (6)固定資產提列折舊=&gt;雜項業務成本</t>
  </si>
  <si>
    <t xml:space="preserve">         (7)日常辦公費=&gt;管理費用及總務費用</t>
  </si>
  <si>
    <t>前年度決算數</t>
  </si>
  <si>
    <t>教學收入</t>
  </si>
  <si>
    <t>建教合作收入</t>
  </si>
  <si>
    <t>其他業務收入</t>
  </si>
  <si>
    <t>其他補助收入</t>
  </si>
  <si>
    <t>雜項業務費用</t>
  </si>
  <si>
    <r>
      <t>註2：倘若粉紅色欄位為負數，請將該儲存格格式改為</t>
    </r>
    <r>
      <rPr>
        <sz val="12"/>
        <color indexed="10"/>
        <rFont val="標楷體"/>
        <family val="4"/>
      </rPr>
      <t>數值</t>
    </r>
    <r>
      <rPr>
        <sz val="12"/>
        <rFont val="標楷體"/>
        <family val="4"/>
      </rPr>
      <t>類別。</t>
    </r>
  </si>
  <si>
    <r>
      <t>註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：倘若粉紅色欄位為負數，請將該儲存格格式改為</t>
    </r>
    <r>
      <rPr>
        <sz val="12"/>
        <color indexed="10"/>
        <rFont val="標楷體"/>
        <family val="4"/>
      </rPr>
      <t>數值</t>
    </r>
    <r>
      <rPr>
        <sz val="12"/>
        <rFont val="標楷體"/>
        <family val="4"/>
      </rPr>
      <t>類別。</t>
    </r>
  </si>
  <si>
    <r>
      <t>註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：</t>
    </r>
    <r>
      <rPr>
        <sz val="12"/>
        <color indexed="10"/>
        <rFont val="標楷體"/>
        <family val="4"/>
      </rPr>
      <t>資產</t>
    </r>
    <r>
      <rPr>
        <sz val="12"/>
        <color indexed="10"/>
        <rFont val="Times New Roman"/>
        <family val="1"/>
      </rPr>
      <t>=</t>
    </r>
    <r>
      <rPr>
        <sz val="12"/>
        <color indexed="10"/>
        <rFont val="標楷體"/>
        <family val="4"/>
      </rPr>
      <t>負債</t>
    </r>
    <r>
      <rPr>
        <sz val="12"/>
        <color indexed="10"/>
        <rFont val="Times New Roman"/>
        <family val="1"/>
      </rPr>
      <t>+</t>
    </r>
    <r>
      <rPr>
        <sz val="12"/>
        <color indexed="10"/>
        <rFont val="標楷體"/>
        <family val="4"/>
      </rPr>
      <t>淨值，如不相等則代表有誤。</t>
    </r>
  </si>
  <si>
    <r>
      <t>註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：</t>
    </r>
    <r>
      <rPr>
        <sz val="12"/>
        <color indexed="10"/>
        <rFont val="標楷體"/>
        <family val="4"/>
      </rPr>
      <t>資產負債表之</t>
    </r>
    <r>
      <rPr>
        <u val="single"/>
        <sz val="12"/>
        <color indexed="10"/>
        <rFont val="標楷體"/>
        <family val="4"/>
      </rPr>
      <t>現金</t>
    </r>
    <r>
      <rPr>
        <sz val="12"/>
        <color indexed="10"/>
        <rFont val="標楷體"/>
        <family val="4"/>
      </rPr>
      <t>本年度預算數</t>
    </r>
    <r>
      <rPr>
        <sz val="12"/>
        <color indexed="10"/>
        <rFont val="Times New Roman"/>
        <family val="1"/>
      </rPr>
      <t>=</t>
    </r>
    <r>
      <rPr>
        <sz val="12"/>
        <color indexed="10"/>
        <rFont val="標楷體"/>
        <family val="4"/>
      </rPr>
      <t>現金流量表之</t>
    </r>
    <r>
      <rPr>
        <u val="single"/>
        <sz val="12"/>
        <color indexed="10"/>
        <rFont val="標楷體"/>
        <family val="4"/>
      </rPr>
      <t>期末現金及約當現金</t>
    </r>
  </si>
  <si>
    <t xml:space="preserve">         (8)婚喪喜慶花圈等經費=&gt;雜項業務費用</t>
  </si>
  <si>
    <t xml:space="preserve">         (3)董事(會員)年費收入=&gt;雜項收入</t>
  </si>
  <si>
    <t xml:space="preserve">         (9)上年度執行率不佳致須補繳稅之費用=&gt;業務外之雜項費用</t>
  </si>
  <si>
    <r>
      <t>註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：捐贈電腦或書籍給學校者，屬一次性成本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教學研究及訓輔成本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，無須分年提列折舊。</t>
    </r>
  </si>
  <si>
    <t>註5：本年度本期賸餘如全數轉為累積賸餘，則累積賸餘本年度預算數(131,000)=累積賸餘上年度預算數</t>
  </si>
  <si>
    <r>
      <t xml:space="preserve">          (90,000)+</t>
    </r>
    <r>
      <rPr>
        <sz val="12"/>
        <rFont val="標楷體"/>
        <family val="4"/>
      </rPr>
      <t>收支餘絀表之本期賸餘本年度預算數</t>
    </r>
    <r>
      <rPr>
        <sz val="12"/>
        <rFont val="Times New Roman"/>
        <family val="1"/>
      </rPr>
      <t>(41,000)</t>
    </r>
    <r>
      <rPr>
        <sz val="12"/>
        <rFont val="標楷體"/>
        <family val="4"/>
      </rPr>
      <t>。</t>
    </r>
  </si>
  <si>
    <r>
      <t xml:space="preserve">          </t>
    </r>
    <r>
      <rPr>
        <sz val="12"/>
        <rFont val="標楷體"/>
        <family val="4"/>
      </rPr>
      <t>例如:資產(2,235,000)=負債(4,000)+淨值(2,231,000)</t>
    </r>
  </si>
  <si>
    <t xml:space="preserve">     例如:現金流量表之期末現金及約當現金為2,214,000元，預計本年度12/31無零用及週轉金，</t>
  </si>
  <si>
    <r>
      <t xml:space="preserve">                    </t>
    </r>
    <r>
      <rPr>
        <sz val="12"/>
        <rFont val="標楷體"/>
        <family val="4"/>
      </rPr>
      <t>則銀行存款之本年度預算數即填寫</t>
    </r>
    <r>
      <rPr>
        <sz val="12"/>
        <rFont val="Times New Roman"/>
        <family val="1"/>
      </rPr>
      <t>2,214,000</t>
    </r>
    <r>
      <rPr>
        <sz val="12"/>
        <rFont val="標楷體"/>
        <family val="4"/>
      </rPr>
      <t>元。</t>
    </r>
  </si>
  <si>
    <t>(財團法人名稱)預算</t>
  </si>
  <si>
    <t>(財團法人名稱)</t>
  </si>
  <si>
    <t>%</t>
  </si>
  <si>
    <t>說明</t>
  </si>
  <si>
    <t xml:space="preserve">        淨 值 變 動 預 計 表       </t>
  </si>
  <si>
    <t>本年度增減(-)數</t>
  </si>
  <si>
    <t xml:space="preserve">        收 入 明 細 表       </t>
  </si>
  <si>
    <t>科目名稱</t>
  </si>
  <si>
    <t>本年度預算數</t>
  </si>
  <si>
    <t>上年度預算數</t>
  </si>
  <si>
    <t>總         計</t>
  </si>
  <si>
    <t xml:space="preserve">      支 出 明 細 表       </t>
  </si>
  <si>
    <t xml:space="preserve">     固 定 資 產 投 資 明 細 表    </t>
  </si>
  <si>
    <t xml:space="preserve">說                  明 </t>
  </si>
  <si>
    <t>項                    目</t>
  </si>
  <si>
    <t>本 年 度 預 算 數</t>
  </si>
  <si>
    <t xml:space="preserve">      轉 投 資 明 細 表       </t>
  </si>
  <si>
    <t xml:space="preserve">     員 工 人 數 彙 計 表    </t>
  </si>
  <si>
    <t>總                     計</t>
  </si>
  <si>
    <t xml:space="preserve">     用 人 費 用 彙 計 表    </t>
  </si>
  <si>
    <t>三、明細表</t>
  </si>
  <si>
    <t>四、參考表</t>
  </si>
  <si>
    <t>用人費用</t>
  </si>
  <si>
    <t>服務費用</t>
  </si>
  <si>
    <t>材料及用品費</t>
  </si>
  <si>
    <t>折舊、折耗及攤銷</t>
  </si>
  <si>
    <t>其他</t>
  </si>
  <si>
    <t>會費、捐助與分攤</t>
  </si>
  <si>
    <t xml:space="preserve">        資 產 負 債 預 計 表       </t>
  </si>
  <si>
    <t>總                          計</t>
  </si>
  <si>
    <t>資         產</t>
  </si>
  <si>
    <t>資 產 合 計</t>
  </si>
  <si>
    <t>負         債</t>
  </si>
  <si>
    <t>負 債 合 計</t>
  </si>
  <si>
    <t>淨         值</t>
  </si>
  <si>
    <t>負債及淨值合計</t>
  </si>
  <si>
    <t>註:上年度預計數係就法定預計數按實際業務狀況調整之數額(即原有之調整後預計數)。</t>
  </si>
  <si>
    <t xml:space="preserve">    2.基於充分揭露原則之考量，各基金應於附註說明不影響現金流量之投資及融資活動。</t>
  </si>
  <si>
    <t xml:space="preserve">    2.說明欄請註明收入來源</t>
  </si>
  <si>
    <t xml:space="preserve">預     算     數 </t>
  </si>
  <si>
    <t>說                   明</t>
  </si>
  <si>
    <t>項                        目</t>
  </si>
  <si>
    <t>科             目</t>
  </si>
  <si>
    <t>上 年 度 餘 額</t>
  </si>
  <si>
    <t>截至本年度餘額</t>
  </si>
  <si>
    <t>說          明</t>
  </si>
  <si>
    <t>前年度決算數</t>
  </si>
  <si>
    <t>科   目   名   稱</t>
  </si>
  <si>
    <t>說               明</t>
  </si>
  <si>
    <t>比 較 增 減</t>
  </si>
  <si>
    <t>本 年 度 員 額 預 計 數</t>
  </si>
  <si>
    <t xml:space="preserve">    3.本表總計金額應與收支餘絀表之支出總額相等</t>
  </si>
  <si>
    <t>辦理月份</t>
  </si>
  <si>
    <t>計畫名稱</t>
  </si>
  <si>
    <t>預期效益</t>
  </si>
  <si>
    <t>○年○月</t>
  </si>
  <si>
    <t>合計</t>
  </si>
  <si>
    <t>經費需求</t>
  </si>
  <si>
    <t>貳、工作計畫或方針</t>
  </si>
  <si>
    <t xml:space="preserve">     現 金 流 量 預 計 表    </t>
  </si>
  <si>
    <t>淨 值 合 計</t>
  </si>
  <si>
    <t xml:space="preserve">    2.說明欄請註明成本與費用之用途</t>
  </si>
  <si>
    <t>填表說明：表內「職類(稱)」，可依實際現況分類表達。</t>
  </si>
  <si>
    <t>職 類   (稱)</t>
  </si>
  <si>
    <t>註：上述頁碼以中華國中教育基金會為例，請各基金會參考「編製預算書注意事項」填寫頁碼</t>
  </si>
  <si>
    <t>超時工作報酬</t>
  </si>
  <si>
    <t>津貼</t>
  </si>
  <si>
    <t>獎金</t>
  </si>
  <si>
    <t>退休、卹償金及資遣費</t>
  </si>
  <si>
    <t>分擔保險費</t>
  </si>
  <si>
    <t>福利費</t>
  </si>
  <si>
    <t>其他</t>
  </si>
  <si>
    <r>
      <t>董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</rPr>
      <t>事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</rPr>
      <t>長：</t>
    </r>
    <r>
      <rPr>
        <sz val="18"/>
        <rFont val="Times New Roman"/>
        <family val="1"/>
      </rPr>
      <t xml:space="preserve">  XXX (</t>
    </r>
    <r>
      <rPr>
        <sz val="18"/>
        <rFont val="標楷體"/>
        <family val="4"/>
      </rPr>
      <t>蓋章</t>
    </r>
    <r>
      <rPr>
        <sz val="18"/>
        <rFont val="Times New Roman"/>
        <family val="1"/>
      </rPr>
      <t>)</t>
    </r>
  </si>
  <si>
    <t>投資事業名稱</t>
  </si>
  <si>
    <t>累計投資淨額</t>
  </si>
  <si>
    <t>持股比例</t>
  </si>
  <si>
    <t>說明</t>
  </si>
  <si>
    <t>捐贈基金</t>
  </si>
  <si>
    <t>其他基金</t>
  </si>
  <si>
    <t>基金</t>
  </si>
  <si>
    <t>創立基金</t>
  </si>
  <si>
    <t>壹、概況</t>
  </si>
  <si>
    <t>一、設立依據</t>
  </si>
  <si>
    <t>依據宜蘭縣政府主管教育事務財團法人設立許可及監督準則設立。</t>
  </si>
  <si>
    <t>二、設立目的</t>
  </si>
  <si>
    <t>請依據章程目的填寫。</t>
  </si>
  <si>
    <t>三、組織概況</t>
  </si>
  <si>
    <t>本會設董事會管理之，董事共○人，董事長：○○○先生（女士）。</t>
  </si>
  <si>
    <t>計 畫 重 點</t>
  </si>
  <si>
    <t xml:space="preserve">        收 支 營 運 預 計 表       </t>
  </si>
  <si>
    <t>（除董事會外，如另有組織架構及各單位業務職掌，請明列）</t>
  </si>
  <si>
    <t>參、本年度預算概要</t>
  </si>
  <si>
    <t>　　　，增加（減少）○○千元，約○○％，主要係○○所致。</t>
  </si>
  <si>
    <t>（請依各收入科目及成本科目分列填寫，如建教合作收入、利息收入、教學研究</t>
  </si>
  <si>
    <t>及訓輔成本、學生公費及獎勵金。如預算數與上年度相同，請寫本年度○○</t>
  </si>
  <si>
    <t>（三）融資活動之淨現金流入（出） ○○千元。其中現金流入合計○○千元，</t>
  </si>
  <si>
    <t>　　　包括增加○○負債○○千元；現金流出合計○○千元，包括減少○○負債</t>
  </si>
  <si>
    <t>　　　○○千元。</t>
  </si>
  <si>
    <t xml:space="preserve">  本年度期初淨值○○千元，增加（減少）本年度賸餘（短絀）○○千元，加計本年度○○基金增加數○○千元，本年度○○公積增加數○○千元，期末淨值為○○千元。</t>
  </si>
  <si>
    <t>肆、前年度及上年度已過期間預算執行情形及成果概述</t>
  </si>
  <si>
    <t xml:space="preserve"> 增加（減少）○○千元，約○○％，主要係○○所致。</t>
  </si>
  <si>
    <t>及訓輔成本、學生公費及獎勵金）</t>
  </si>
  <si>
    <t>（二）計畫執行成果概述：</t>
  </si>
  <si>
    <t>　　　請依據實際執行成果條列式說明。</t>
  </si>
  <si>
    <t>伍、其他：無。</t>
  </si>
  <si>
    <t>（一）業務活動之淨現金流入（出）○○千元。</t>
  </si>
  <si>
    <t>收入</t>
  </si>
  <si>
    <t>支出</t>
  </si>
  <si>
    <t>薪資</t>
  </si>
  <si>
    <t>捐贈基金</t>
  </si>
  <si>
    <t>其他基金</t>
  </si>
  <si>
    <t>特別公積</t>
  </si>
  <si>
    <t>收入○○千元，較上年度預算數○○千元，增加（減少）0千元，後段刪除。）</t>
  </si>
  <si>
    <t xml:space="preserve">一、總說明 </t>
  </si>
  <si>
    <t>(財團法人名稱)編</t>
  </si>
  <si>
    <t>（四）現金及約當現金之淨增（減）○○千元，係期末現金○○千元，較期初現</t>
  </si>
  <si>
    <t>　　　金○○千元增加（減少）之數。</t>
  </si>
  <si>
    <t xml:space="preserve">    2.上年度餘額=資產負債表之上年度預計數，截至本年度止餘額=資產負債表之本年度
      預計數</t>
  </si>
  <si>
    <t>合         計</t>
  </si>
  <si>
    <t>增加不動產、廠房及設備</t>
  </si>
  <si>
    <r>
      <t>籌</t>
    </r>
    <r>
      <rPr>
        <sz val="11"/>
        <rFont val="標楷體"/>
        <family val="4"/>
      </rPr>
      <t>資活動之現金流量</t>
    </r>
  </si>
  <si>
    <t>增加基金及公積</t>
  </si>
  <si>
    <t>減少短期債務、流動金融負債及其他負債</t>
  </si>
  <si>
    <t>累積餘絀</t>
  </si>
  <si>
    <t>累積短絀</t>
  </si>
  <si>
    <t>不動產、廠房及設備</t>
  </si>
  <si>
    <t>不動產、廠房及設備</t>
  </si>
  <si>
    <t>累計折舊-什項設備</t>
  </si>
  <si>
    <t>一、收支營運概況(請參照收支營運預計表)</t>
  </si>
  <si>
    <t>（請依各收入科目及成本科目分列填寫，如建教合作收入、利息收入、教學研究</t>
  </si>
  <si>
    <t>　　　（減少）○○千元，約○○％，主要係○○所致。</t>
  </si>
  <si>
    <t>（一）本年度建教合作收入○○千元，較上年度預算數○○千元，增加</t>
  </si>
  <si>
    <t>（二）本年度利息收入收入○○千元，較上年度預算數○○千元，增加</t>
  </si>
  <si>
    <t>：</t>
  </si>
  <si>
    <t>：</t>
  </si>
  <si>
    <t>　　　增加（減少），約○○％，主要係○○所致。</t>
  </si>
  <si>
    <t>（五）本年度學生公費及獎勵金○○千元，較上年度預算數○○千元，</t>
  </si>
  <si>
    <t>（四）本年度教學研究及訓輔成本○○千元，較上年度預算數○○千元，</t>
  </si>
  <si>
    <t>（七）以上總收支相抵後，計賸餘（短絀）○○千元，較上年度預算數○○千元</t>
  </si>
  <si>
    <t>二、現金流量概況(請參照現金流量預計表)</t>
  </si>
  <si>
    <t>（二）投資活動之淨現金流入（出）○○千元。其中現金流入合計○○千元，</t>
  </si>
  <si>
    <t xml:space="preserve">     （如無投資活動，則填寫投資活動之淨現金流入（出）0千元，後段刪除）</t>
  </si>
  <si>
    <t xml:space="preserve">     （如無融資活動，則填寫融資活動之淨現金流入（出）0千元，後段刪除）</t>
  </si>
  <si>
    <t>三、淨值變動概況(請參照淨值變動預計表)</t>
  </si>
  <si>
    <t>　　1.建教合作收入決算數○○千元，較預算數○○千元，增加（減少）○○</t>
  </si>
  <si>
    <t>　　　千元，約○○％，主要係○○所致。</t>
  </si>
  <si>
    <t>　　2.利息收入決算數○○千元，較預算數○○千元，增加（減少）○○</t>
  </si>
  <si>
    <t>　　4.教學研究及訓輔成本決算數○○千元，較預算數○○千元，增加（減少）</t>
  </si>
  <si>
    <t>　　　○○千元，約○○％，主要係○○所致。</t>
  </si>
  <si>
    <t>　　5.學生公費及獎勵金決算數○○千元，較預算數○○千元，增加（減少）</t>
  </si>
  <si>
    <t>　　7.以上總收支相抵後，計賸餘（短絀）○○千元，較預算數○○千元，</t>
  </si>
  <si>
    <t xml:space="preserve">   （請依各收入科目及成本科目分列填寫，如建教合作收入、利息收入、教</t>
  </si>
  <si>
    <t xml:space="preserve">     學研究及訓輔成本、學生公費及獎勵金）</t>
  </si>
  <si>
    <t>（二）利息收入執行數○○千元，較預計數○○千元，增加（減少）○○</t>
  </si>
  <si>
    <t>（四）教學研究及訓輔成本執行數○○千元，較預計數○○千元，增加（減少）</t>
  </si>
  <si>
    <t>（五）學生公費及獎勵金執行數○○千元，較預計數○○千元，增加（減少）</t>
  </si>
  <si>
    <t>：</t>
  </si>
  <si>
    <t>（七）以上總收支相抵後，計賸餘（短絀）○○千元，較預計數○○千元</t>
  </si>
  <si>
    <t>　　　包括減少○○資產○○千元；現金流出合計○○千元，包括增加不動產、</t>
  </si>
  <si>
    <t>　　　廠房及設備○○千元，增加○○資產○○千元。</t>
  </si>
  <si>
    <t>（一）建教合作收入執行數○○千元，較預計數○○千元，增加（減少）○○</t>
  </si>
  <si>
    <t>本期賸餘(短絀)</t>
  </si>
  <si>
    <t>本期賸餘(短絀)</t>
  </si>
  <si>
    <t>流動資產淨減(淨增)</t>
  </si>
  <si>
    <t>流動負債淨增(淨減)</t>
  </si>
  <si>
    <t>業務活動之淨現金流入(流出)</t>
  </si>
  <si>
    <t>減少不動產、廠房及設備</t>
  </si>
  <si>
    <t>投資活動之淨現金流入(流出)</t>
  </si>
  <si>
    <r>
      <t>籌</t>
    </r>
    <r>
      <rPr>
        <sz val="11"/>
        <rFont val="標楷體"/>
        <family val="4"/>
      </rPr>
      <t>資活動之淨現金流入(流出)</t>
    </r>
  </si>
  <si>
    <t>現金及約當現金之淨增(淨減)</t>
  </si>
  <si>
    <t>二、上年度已過期間預算執行情形</t>
  </si>
  <si>
    <r>
      <t>註1：</t>
    </r>
    <r>
      <rPr>
        <sz val="12"/>
        <color indexed="10"/>
        <rFont val="標楷體"/>
        <family val="4"/>
      </rPr>
      <t>黃色與粉紅色部分欄位均已設定公式，</t>
    </r>
    <r>
      <rPr>
        <b/>
        <sz val="12"/>
        <color indexed="10"/>
        <rFont val="標楷體"/>
        <family val="4"/>
      </rPr>
      <t>無需</t>
    </r>
    <r>
      <rPr>
        <sz val="12"/>
        <color indexed="10"/>
        <rFont val="標楷體"/>
        <family val="4"/>
      </rPr>
      <t>登打數字</t>
    </r>
    <r>
      <rPr>
        <sz val="12"/>
        <rFont val="標楷體"/>
        <family val="4"/>
      </rPr>
      <t>，亦請勿隨意更改。</t>
    </r>
  </si>
  <si>
    <r>
      <t>註：1.</t>
    </r>
    <r>
      <rPr>
        <sz val="12"/>
        <color indexed="10"/>
        <rFont val="標楷體"/>
        <family val="4"/>
      </rPr>
      <t>黃色部分欄位均已設定公式，</t>
    </r>
    <r>
      <rPr>
        <b/>
        <sz val="12"/>
        <color indexed="10"/>
        <rFont val="標楷體"/>
        <family val="4"/>
      </rPr>
      <t>無需</t>
    </r>
    <r>
      <rPr>
        <sz val="12"/>
        <color indexed="10"/>
        <rFont val="標楷體"/>
        <family val="4"/>
      </rPr>
      <t>登打數字</t>
    </r>
    <r>
      <rPr>
        <sz val="12"/>
        <rFont val="標楷體"/>
        <family val="4"/>
      </rPr>
      <t>，亦請勿隨意更改。</t>
    </r>
  </si>
  <si>
    <r>
      <t>註</t>
    </r>
    <r>
      <rPr>
        <b/>
        <sz val="12"/>
        <color indexed="10"/>
        <rFont val="Times New Roman"/>
        <family val="1"/>
      </rPr>
      <t>4</t>
    </r>
    <r>
      <rPr>
        <b/>
        <sz val="12"/>
        <color indexed="10"/>
        <rFont val="標楷體"/>
        <family val="4"/>
      </rPr>
      <t>：上年度預算數請依據目前實際執行情形估算</t>
    </r>
    <r>
      <rPr>
        <b/>
        <sz val="12"/>
        <color indexed="10"/>
        <rFont val="Times New Roman"/>
        <family val="1"/>
      </rPr>
      <t>110.12.31</t>
    </r>
    <r>
      <rPr>
        <b/>
        <sz val="12"/>
        <color indexed="10"/>
        <rFont val="標楷體"/>
        <family val="4"/>
      </rPr>
      <t>資產負債表科目</t>
    </r>
  </si>
  <si>
    <t xml:space="preserve">    金額，例如目前預計110.12.31累計賸餘為9萬元。</t>
  </si>
  <si>
    <t>媒 體 政 策 及 業 務 宣 導 費 用 彙 計 表</t>
  </si>
  <si>
    <t>中華民國112年度預算</t>
  </si>
  <si>
    <t>中華民國112年度</t>
  </si>
  <si>
    <r>
      <t xml:space="preserve">                           中華民國112年度              </t>
    </r>
    <r>
      <rPr>
        <sz val="11"/>
        <rFont val="標楷體"/>
        <family val="4"/>
      </rPr>
      <t>單位：新臺幣千元</t>
    </r>
  </si>
  <si>
    <r>
      <t xml:space="preserve">                     </t>
    </r>
    <r>
      <rPr>
        <sz val="11"/>
        <rFont val="標楷體"/>
        <family val="4"/>
      </rPr>
      <t xml:space="preserve"> </t>
    </r>
    <r>
      <rPr>
        <sz val="14"/>
        <rFont val="標楷體"/>
        <family val="4"/>
      </rPr>
      <t xml:space="preserve">    中華民國112年度           </t>
    </r>
    <r>
      <rPr>
        <sz val="11"/>
        <rFont val="標楷體"/>
        <family val="4"/>
      </rPr>
      <t xml:space="preserve">   單位：新臺幣千元</t>
    </r>
  </si>
  <si>
    <r>
      <t xml:space="preserve">              　　        中華民國112年度             </t>
    </r>
    <r>
      <rPr>
        <sz val="11"/>
        <rFont val="標楷體"/>
        <family val="4"/>
      </rPr>
      <t>單位：新臺幣千元</t>
    </r>
  </si>
  <si>
    <r>
      <t xml:space="preserve">                           中華民國112年度           </t>
    </r>
    <r>
      <rPr>
        <sz val="11"/>
        <rFont val="標楷體"/>
        <family val="4"/>
      </rPr>
      <t>單位：新臺幣千元</t>
    </r>
  </si>
  <si>
    <r>
      <t xml:space="preserve">                          中華民國112年度              </t>
    </r>
    <r>
      <rPr>
        <sz val="11"/>
        <rFont val="標楷體"/>
        <family val="4"/>
      </rPr>
      <t>單位：新臺幣千元</t>
    </r>
  </si>
  <si>
    <r>
      <t xml:space="preserve">                           中華民國112年度            </t>
    </r>
    <r>
      <rPr>
        <sz val="11"/>
        <rFont val="標楷體"/>
        <family val="4"/>
      </rPr>
      <t>單位：新臺幣千元</t>
    </r>
  </si>
  <si>
    <r>
      <t xml:space="preserve">                         中華民國112年度            </t>
    </r>
    <r>
      <rPr>
        <sz val="11"/>
        <rFont val="標楷體"/>
        <family val="4"/>
      </rPr>
      <t>單位：新臺幣千元</t>
    </r>
  </si>
  <si>
    <r>
      <t xml:space="preserve">                        中華民國112年12月31日         </t>
    </r>
    <r>
      <rPr>
        <sz val="11"/>
        <rFont val="標楷體"/>
        <family val="4"/>
      </rPr>
      <t>單位：新臺幣千元</t>
    </r>
  </si>
  <si>
    <r>
      <t xml:space="preserve">                          中華民國 112年度            </t>
    </r>
    <r>
      <rPr>
        <sz val="11"/>
        <rFont val="標楷體"/>
        <family val="4"/>
      </rPr>
      <t xml:space="preserve">       單位：人</t>
    </r>
  </si>
  <si>
    <r>
      <t xml:space="preserve">                          中華民國112年度           </t>
    </r>
    <r>
      <rPr>
        <sz val="11"/>
        <rFont val="標楷體"/>
        <family val="4"/>
      </rPr>
      <t xml:space="preserve">   單位：新臺幣千元</t>
    </r>
  </si>
  <si>
    <t>（一）概況．．．．．．．．．．．．．．．．．．．．． ○-1</t>
  </si>
  <si>
    <t>（二）工作計畫或方針．．．．．．．．．．．．．．．． ○-1</t>
  </si>
  <si>
    <t>（三）本年度預算概要．．．．．．．．．．．．．．．． ○-2</t>
  </si>
  <si>
    <t>（四）前年度及上年度已過期間預算執行情形及成果概述． ○-3</t>
  </si>
  <si>
    <t>（五）其他．．．．．．．．．．．．．．．．．．．．． ○-3</t>
  </si>
  <si>
    <t>（一）收支營運預計表．．．．．．．．．．．．．．．． ○-4</t>
  </si>
  <si>
    <t>（二）現金流量預計表．．．．．．．．．．．．．．．． ○-5</t>
  </si>
  <si>
    <t>（三）淨值變動預計表．．．．．．．．．．．．．．．． ○-6</t>
  </si>
  <si>
    <t>（一）收入明細表．．．．．．．．．．．．．．．．．． ○-7</t>
  </si>
  <si>
    <t>（二）支出明細表．．．．．．．．．．．．．．．．．． ○-8</t>
  </si>
  <si>
    <t>（三）固定資產投資明細表．．．．．．．．．．．．．． ○-11</t>
  </si>
  <si>
    <t>（四）轉投資明細表．．．．．．．．．．．．．．．．． ○-12</t>
  </si>
  <si>
    <t>（一）資產負債預計表．．．．．．．．．．．．．．．． ○-13</t>
  </si>
  <si>
    <t>（二）員工人數彙計表．．．．．．．．．．．．．．．． ○-15</t>
  </si>
  <si>
    <t>（三）用人費用彙計表．．．．．．．．．．．．．．．． ○-16</t>
  </si>
  <si>
    <t>（四）媒體政策及業務宣導費彙計表．．．．．．．．．． ○-17</t>
  </si>
  <si>
    <t>中華民國112年度</t>
  </si>
  <si>
    <t>民國112年1月1日至112年12月31日</t>
  </si>
  <si>
    <t>一、前年度決算結果及成果概述（請填寫110年度決算及成果概述）</t>
  </si>
  <si>
    <t>（一）決算結果：(請參照110年度決算書之收支餘絀決算表)</t>
  </si>
  <si>
    <r>
      <t>註5：單位為新臺幣千元，</t>
    </r>
    <r>
      <rPr>
        <b/>
        <sz val="12"/>
        <color indexed="10"/>
        <rFont val="標楷體"/>
        <family val="4"/>
      </rPr>
      <t>112年預算請以千元計列</t>
    </r>
    <r>
      <rPr>
        <sz val="12"/>
        <color indexed="10"/>
        <rFont val="標楷體"/>
        <family val="4"/>
      </rPr>
      <t>。</t>
    </r>
  </si>
  <si>
    <t>110年12月31日  實  際  數</t>
  </si>
  <si>
    <t>112年12月31日   
預  計  數</t>
  </si>
  <si>
    <t>111年12月31日
預  計  數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</si>
</sst>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);[Red]\(#,##0\)"/>
    <numFmt numFmtId="182" formatCode="0.00_);[Red]\(0.00\)"/>
    <numFmt numFmtId="183" formatCode="#,##0.00_ ;[Red]\-#,##0.00\ "/>
    <numFmt numFmtId="184" formatCode="#,##0.000_ "/>
    <numFmt numFmtId="185" formatCode="_-* #,##0.000_-;\-* #,##0.000_-;_-* &quot;-&quot;???_-;_-@_-"/>
  </numFmts>
  <fonts count="32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u val="single"/>
      <sz val="26"/>
      <name val="標楷體"/>
      <family val="4"/>
    </font>
    <font>
      <sz val="16"/>
      <name val="標楷體"/>
      <family val="4"/>
    </font>
    <font>
      <sz val="22"/>
      <name val="標楷體"/>
      <family val="4"/>
    </font>
    <font>
      <sz val="28"/>
      <name val="標楷體"/>
      <family val="4"/>
    </font>
    <font>
      <sz val="48"/>
      <name val="標楷體"/>
      <family val="4"/>
    </font>
    <font>
      <sz val="20"/>
      <name val="標楷體"/>
      <family val="4"/>
    </font>
    <font>
      <sz val="12"/>
      <name val="Times New Roman"/>
      <family val="1"/>
    </font>
    <font>
      <u val="single"/>
      <sz val="18"/>
      <name val="標楷體"/>
      <family val="4"/>
    </font>
    <font>
      <u val="single"/>
      <sz val="20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u val="single"/>
      <sz val="16"/>
      <name val="標楷體"/>
      <family val="4"/>
    </font>
    <font>
      <b/>
      <sz val="14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18"/>
      <name val="Times New Roman"/>
      <family val="1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u val="single"/>
      <sz val="12"/>
      <color indexed="10"/>
      <name val="標楷體"/>
      <family val="4"/>
    </font>
    <font>
      <b/>
      <sz val="12"/>
      <color indexed="10"/>
      <name val="標楷體"/>
      <family val="4"/>
    </font>
    <font>
      <b/>
      <sz val="12"/>
      <color indexed="10"/>
      <name val="Times New Roman"/>
      <family val="1"/>
    </font>
    <font>
      <b/>
      <sz val="12"/>
      <name val="標楷體"/>
      <family val="4"/>
    </font>
    <font>
      <sz val="14"/>
      <name val="新細明體"/>
      <family val="1"/>
    </font>
    <font>
      <b/>
      <sz val="11"/>
      <name val="標楷體"/>
      <family val="4"/>
    </font>
    <font>
      <sz val="14"/>
      <color indexed="12"/>
      <name val="標楷體"/>
      <family val="4"/>
    </font>
    <font>
      <sz val="12"/>
      <color indexed="12"/>
      <name val="標楷體"/>
      <family val="4"/>
    </font>
    <font>
      <sz val="14"/>
      <color indexed="8"/>
      <name val="標楷體"/>
      <family val="4"/>
    </font>
    <font>
      <u val="single"/>
      <sz val="11"/>
      <name val="標楷體"/>
      <family val="4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3" fillId="0" borderId="0" xfId="0" applyNumberFormat="1" applyFont="1" applyAlignment="1">
      <alignment vertical="center"/>
    </xf>
    <xf numFmtId="176" fontId="17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176" fontId="17" fillId="0" borderId="0" xfId="0" applyNumberFormat="1" applyFont="1" applyAlignment="1">
      <alignment horizontal="left" vertical="center" indent="2"/>
    </xf>
    <xf numFmtId="176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6" fontId="17" fillId="2" borderId="2" xfId="0" applyNumberFormat="1" applyFont="1" applyFill="1" applyBorder="1" applyAlignment="1">
      <alignment horizontal="left" vertical="center" indent="1"/>
    </xf>
    <xf numFmtId="176" fontId="17" fillId="2" borderId="2" xfId="0" applyNumberFormat="1" applyFont="1" applyFill="1" applyBorder="1" applyAlignment="1">
      <alignment horizontal="left" vertical="center" indent="2"/>
    </xf>
    <xf numFmtId="177" fontId="18" fillId="2" borderId="2" xfId="0" applyNumberFormat="1" applyFont="1" applyFill="1" applyBorder="1" applyAlignment="1">
      <alignment horizontal="right" vertical="center"/>
    </xf>
    <xf numFmtId="176" fontId="17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49" fontId="17" fillId="2" borderId="4" xfId="0" applyNumberFormat="1" applyFont="1" applyFill="1" applyBorder="1" applyAlignment="1">
      <alignment vertical="center" wrapText="1"/>
    </xf>
    <xf numFmtId="49" fontId="17" fillId="2" borderId="2" xfId="0" applyNumberFormat="1" applyFont="1" applyFill="1" applyBorder="1" applyAlignment="1">
      <alignment horizontal="left" vertical="center" wrapText="1" indent="1"/>
    </xf>
    <xf numFmtId="49" fontId="17" fillId="2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vertical="center"/>
    </xf>
    <xf numFmtId="176" fontId="3" fillId="2" borderId="2" xfId="0" applyNumberFormat="1" applyFont="1" applyFill="1" applyBorder="1" applyAlignment="1">
      <alignment vertical="center"/>
    </xf>
    <xf numFmtId="176" fontId="3" fillId="2" borderId="5" xfId="0" applyNumberFormat="1" applyFont="1" applyFill="1" applyBorder="1" applyAlignment="1">
      <alignment vertical="center"/>
    </xf>
    <xf numFmtId="41" fontId="3" fillId="2" borderId="2" xfId="0" applyNumberFormat="1" applyFont="1" applyFill="1" applyBorder="1" applyAlignment="1">
      <alignment vertical="center"/>
    </xf>
    <xf numFmtId="176" fontId="3" fillId="2" borderId="4" xfId="0" applyNumberFormat="1" applyFont="1" applyFill="1" applyBorder="1" applyAlignment="1">
      <alignment vertical="center"/>
    </xf>
    <xf numFmtId="177" fontId="18" fillId="2" borderId="5" xfId="0" applyNumberFormat="1" applyFont="1" applyFill="1" applyBorder="1" applyAlignment="1">
      <alignment horizontal="right" vertical="center"/>
    </xf>
    <xf numFmtId="176" fontId="17" fillId="2" borderId="2" xfId="0" applyNumberFormat="1" applyFont="1" applyFill="1" applyBorder="1" applyAlignment="1">
      <alignment horizontal="left" vertical="center"/>
    </xf>
    <xf numFmtId="176" fontId="17" fillId="2" borderId="5" xfId="0" applyNumberFormat="1" applyFont="1" applyFill="1" applyBorder="1" applyAlignment="1">
      <alignment vertical="center"/>
    </xf>
    <xf numFmtId="41" fontId="18" fillId="2" borderId="5" xfId="0" applyNumberFormat="1" applyFont="1" applyFill="1" applyBorder="1" applyAlignment="1">
      <alignment vertical="center"/>
    </xf>
    <xf numFmtId="49" fontId="17" fillId="2" borderId="2" xfId="0" applyNumberFormat="1" applyFont="1" applyFill="1" applyBorder="1" applyAlignment="1">
      <alignment horizontal="left" vertical="center" wrapText="1" indent="2"/>
    </xf>
    <xf numFmtId="182" fontId="3" fillId="0" borderId="0" xfId="0" applyNumberFormat="1" applyFont="1" applyAlignment="1">
      <alignment horizontal="left" vertical="center" wrapText="1"/>
    </xf>
    <xf numFmtId="176" fontId="18" fillId="2" borderId="2" xfId="0" applyNumberFormat="1" applyFont="1" applyFill="1" applyBorder="1" applyAlignment="1">
      <alignment vertical="center"/>
    </xf>
    <xf numFmtId="176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5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25" fillId="2" borderId="4" xfId="0" applyNumberFormat="1" applyFont="1" applyFill="1" applyBorder="1" applyAlignment="1">
      <alignment horizontal="left" vertical="center"/>
    </xf>
    <xf numFmtId="176" fontId="27" fillId="2" borderId="2" xfId="0" applyNumberFormat="1" applyFont="1" applyFill="1" applyBorder="1" applyAlignment="1">
      <alignment vertical="center"/>
    </xf>
    <xf numFmtId="182" fontId="17" fillId="2" borderId="4" xfId="0" applyNumberFormat="1" applyFont="1" applyFill="1" applyBorder="1" applyAlignment="1">
      <alignment horizontal="left" vertical="center" wrapText="1"/>
    </xf>
    <xf numFmtId="182" fontId="17" fillId="2" borderId="2" xfId="0" applyNumberFormat="1" applyFont="1" applyFill="1" applyBorder="1" applyAlignment="1">
      <alignment horizontal="left" vertical="center" wrapText="1"/>
    </xf>
    <xf numFmtId="182" fontId="17" fillId="2" borderId="2" xfId="0" applyNumberFormat="1" applyFont="1" applyFill="1" applyBorder="1" applyAlignment="1">
      <alignment horizontal="left" vertical="center" wrapText="1" indent="1"/>
    </xf>
    <xf numFmtId="176" fontId="3" fillId="0" borderId="0" xfId="0" applyNumberFormat="1" applyFont="1" applyFill="1" applyAlignment="1">
      <alignment vertical="center"/>
    </xf>
    <xf numFmtId="176" fontId="17" fillId="0" borderId="0" xfId="0" applyNumberFormat="1" applyFont="1" applyFill="1" applyAlignment="1">
      <alignment vertical="center"/>
    </xf>
    <xf numFmtId="176" fontId="18" fillId="0" borderId="2" xfId="0" applyNumberFormat="1" applyFont="1" applyFill="1" applyBorder="1" applyAlignment="1">
      <alignment vertical="center"/>
    </xf>
    <xf numFmtId="182" fontId="17" fillId="0" borderId="2" xfId="0" applyNumberFormat="1" applyFont="1" applyFill="1" applyBorder="1" applyAlignment="1">
      <alignment horizontal="left" vertical="center" wrapText="1" indent="1"/>
    </xf>
    <xf numFmtId="176" fontId="17" fillId="0" borderId="2" xfId="0" applyNumberFormat="1" applyFont="1" applyFill="1" applyBorder="1" applyAlignment="1">
      <alignment vertical="center"/>
    </xf>
    <xf numFmtId="182" fontId="17" fillId="0" borderId="2" xfId="0" applyNumberFormat="1" applyFont="1" applyFill="1" applyBorder="1" applyAlignment="1">
      <alignment horizontal="left" vertical="center" wrapText="1"/>
    </xf>
    <xf numFmtId="176" fontId="17" fillId="0" borderId="5" xfId="0" applyNumberFormat="1" applyFont="1" applyFill="1" applyBorder="1" applyAlignment="1">
      <alignment vertical="center"/>
    </xf>
    <xf numFmtId="176" fontId="18" fillId="0" borderId="5" xfId="0" applyNumberFormat="1" applyFont="1" applyFill="1" applyBorder="1" applyAlignment="1">
      <alignment vertical="center"/>
    </xf>
    <xf numFmtId="182" fontId="3" fillId="0" borderId="0" xfId="0" applyNumberFormat="1" applyFont="1" applyFill="1" applyAlignment="1">
      <alignment horizontal="left" vertical="center" wrapText="1"/>
    </xf>
    <xf numFmtId="176" fontId="17" fillId="0" borderId="5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left" vertical="center" wrapText="1" indent="1"/>
    </xf>
    <xf numFmtId="176" fontId="3" fillId="0" borderId="2" xfId="0" applyNumberFormat="1" applyFont="1" applyFill="1" applyBorder="1" applyAlignment="1">
      <alignment vertical="center"/>
    </xf>
    <xf numFmtId="49" fontId="17" fillId="0" borderId="2" xfId="0" applyNumberFormat="1" applyFont="1" applyFill="1" applyBorder="1" applyAlignment="1">
      <alignment horizontal="left" vertical="center" wrapText="1" indent="2"/>
    </xf>
    <xf numFmtId="49" fontId="17" fillId="0" borderId="2" xfId="0" applyNumberFormat="1" applyFont="1" applyFill="1" applyBorder="1" applyAlignment="1">
      <alignment vertical="center" wrapText="1"/>
    </xf>
    <xf numFmtId="41" fontId="3" fillId="0" borderId="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177" fontId="18" fillId="2" borderId="4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41" fontId="17" fillId="2" borderId="2" xfId="0" applyNumberFormat="1" applyFont="1" applyFill="1" applyBorder="1" applyAlignment="1">
      <alignment vertical="center"/>
    </xf>
    <xf numFmtId="41" fontId="17" fillId="2" borderId="2" xfId="0" applyNumberFormat="1" applyFont="1" applyFill="1" applyBorder="1" applyAlignment="1">
      <alignment horizontal="left" vertical="center" indent="1"/>
    </xf>
    <xf numFmtId="41" fontId="17" fillId="2" borderId="5" xfId="0" applyNumberFormat="1" applyFont="1" applyFill="1" applyBorder="1" applyAlignment="1">
      <alignment vertical="center"/>
    </xf>
    <xf numFmtId="41" fontId="17" fillId="2" borderId="2" xfId="0" applyNumberFormat="1" applyFont="1" applyFill="1" applyBorder="1" applyAlignment="1">
      <alignment horizontal="left" vertical="top" indent="2"/>
    </xf>
    <xf numFmtId="41" fontId="18" fillId="2" borderId="2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center" vertical="center"/>
    </xf>
    <xf numFmtId="176" fontId="17" fillId="2" borderId="2" xfId="0" applyNumberFormat="1" applyFont="1" applyFill="1" applyBorder="1" applyAlignment="1">
      <alignment horizontal="left" vertical="top" indent="2"/>
    </xf>
    <xf numFmtId="176" fontId="27" fillId="0" borderId="0" xfId="0" applyNumberFormat="1" applyFont="1" applyAlignment="1">
      <alignment vertical="center"/>
    </xf>
    <xf numFmtId="49" fontId="13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1" fontId="3" fillId="2" borderId="5" xfId="0" applyNumberFormat="1" applyFont="1" applyFill="1" applyBorder="1" applyAlignment="1">
      <alignment vertical="center"/>
    </xf>
    <xf numFmtId="41" fontId="17" fillId="2" borderId="2" xfId="0" applyNumberFormat="1" applyFont="1" applyFill="1" applyBorder="1" applyAlignment="1">
      <alignment horizontal="left" vertical="top"/>
    </xf>
    <xf numFmtId="176" fontId="17" fillId="0" borderId="0" xfId="0" applyNumberFormat="1" applyFont="1" applyFill="1" applyAlignment="1">
      <alignment horizontal="left" vertical="top"/>
    </xf>
    <xf numFmtId="49" fontId="18" fillId="0" borderId="5" xfId="0" applyNumberFormat="1" applyFont="1" applyFill="1" applyBorder="1" applyAlignment="1">
      <alignment horizontal="left" vertical="top" wrapText="1"/>
    </xf>
    <xf numFmtId="49" fontId="18" fillId="0" borderId="2" xfId="0" applyNumberFormat="1" applyFont="1" applyFill="1" applyBorder="1" applyAlignment="1">
      <alignment horizontal="left" vertical="top"/>
    </xf>
    <xf numFmtId="49" fontId="18" fillId="2" borderId="2" xfId="0" applyNumberFormat="1" applyFont="1" applyFill="1" applyBorder="1" applyAlignment="1">
      <alignment horizontal="left" vertical="top"/>
    </xf>
    <xf numFmtId="49" fontId="18" fillId="0" borderId="2" xfId="0" applyNumberFormat="1" applyFont="1" applyFill="1" applyBorder="1" applyAlignment="1">
      <alignment horizontal="left" vertical="top" wrapText="1"/>
    </xf>
    <xf numFmtId="49" fontId="20" fillId="0" borderId="0" xfId="0" applyNumberFormat="1" applyFont="1" applyAlignment="1">
      <alignment vertical="center"/>
    </xf>
    <xf numFmtId="49" fontId="3" fillId="0" borderId="2" xfId="0" applyNumberFormat="1" applyFont="1" applyFill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left" vertical="top"/>
    </xf>
    <xf numFmtId="49" fontId="18" fillId="0" borderId="2" xfId="0" applyNumberFormat="1" applyFont="1" applyBorder="1" applyAlignment="1">
      <alignment horizontal="left" vertical="top"/>
    </xf>
    <xf numFmtId="49" fontId="18" fillId="2" borderId="4" xfId="0" applyNumberFormat="1" applyFont="1" applyFill="1" applyBorder="1" applyAlignment="1">
      <alignment horizontal="left" vertical="top"/>
    </xf>
    <xf numFmtId="49" fontId="18" fillId="0" borderId="5" xfId="0" applyNumberFormat="1" applyFont="1" applyFill="1" applyBorder="1" applyAlignment="1">
      <alignment horizontal="left" vertical="top"/>
    </xf>
    <xf numFmtId="49" fontId="18" fillId="0" borderId="4" xfId="0" applyNumberFormat="1" applyFont="1" applyFill="1" applyBorder="1" applyAlignment="1">
      <alignment horizontal="left" vertical="top"/>
    </xf>
    <xf numFmtId="49" fontId="17" fillId="0" borderId="2" xfId="0" applyNumberFormat="1" applyFont="1" applyBorder="1" applyAlignment="1">
      <alignment horizontal="left" vertical="top"/>
    </xf>
    <xf numFmtId="49" fontId="17" fillId="2" borderId="2" xfId="0" applyNumberFormat="1" applyFont="1" applyFill="1" applyBorder="1" applyAlignment="1">
      <alignment horizontal="left" vertical="top"/>
    </xf>
    <xf numFmtId="41" fontId="3" fillId="0" borderId="2" xfId="0" applyNumberFormat="1" applyFont="1" applyFill="1" applyBorder="1" applyAlignment="1">
      <alignment vertical="top"/>
    </xf>
    <xf numFmtId="41" fontId="13" fillId="2" borderId="2" xfId="0" applyNumberFormat="1" applyFont="1" applyFill="1" applyBorder="1" applyAlignment="1">
      <alignment vertical="top" wrapText="1"/>
    </xf>
    <xf numFmtId="41" fontId="3" fillId="2" borderId="2" xfId="0" applyNumberFormat="1" applyFont="1" applyFill="1" applyBorder="1" applyAlignment="1">
      <alignment vertical="top"/>
    </xf>
    <xf numFmtId="41" fontId="17" fillId="0" borderId="2" xfId="0" applyNumberFormat="1" applyFont="1" applyFill="1" applyBorder="1" applyAlignment="1">
      <alignment vertical="top"/>
    </xf>
    <xf numFmtId="41" fontId="17" fillId="2" borderId="4" xfId="0" applyNumberFormat="1" applyFont="1" applyFill="1" applyBorder="1" applyAlignment="1">
      <alignment vertical="top"/>
    </xf>
    <xf numFmtId="41" fontId="17" fillId="2" borderId="2" xfId="0" applyNumberFormat="1" applyFont="1" applyFill="1" applyBorder="1" applyAlignment="1">
      <alignment vertical="top"/>
    </xf>
    <xf numFmtId="41" fontId="17" fillId="0" borderId="5" xfId="0" applyNumberFormat="1" applyFont="1" applyFill="1" applyBorder="1" applyAlignment="1">
      <alignment vertical="top"/>
    </xf>
    <xf numFmtId="41" fontId="17" fillId="0" borderId="4" xfId="0" applyNumberFormat="1" applyFont="1" applyFill="1" applyBorder="1" applyAlignment="1">
      <alignment vertical="top"/>
    </xf>
    <xf numFmtId="41" fontId="17" fillId="2" borderId="5" xfId="0" applyNumberFormat="1" applyFont="1" applyFill="1" applyBorder="1" applyAlignment="1">
      <alignment vertical="top"/>
    </xf>
    <xf numFmtId="49" fontId="17" fillId="2" borderId="2" xfId="0" applyNumberFormat="1" applyFont="1" applyFill="1" applyBorder="1" applyAlignment="1">
      <alignment horizontal="left" vertical="top" indent="1"/>
    </xf>
    <xf numFmtId="49" fontId="17" fillId="2" borderId="2" xfId="0" applyNumberFormat="1" applyFont="1" applyFill="1" applyBorder="1" applyAlignment="1">
      <alignment horizontal="left" vertical="top" indent="3"/>
    </xf>
    <xf numFmtId="49" fontId="17" fillId="2" borderId="5" xfId="0" applyNumberFormat="1" applyFont="1" applyFill="1" applyBorder="1" applyAlignment="1">
      <alignment horizontal="left" vertical="top" indent="3"/>
    </xf>
    <xf numFmtId="49" fontId="17" fillId="2" borderId="4" xfId="0" applyNumberFormat="1" applyFont="1" applyFill="1" applyBorder="1" applyAlignment="1">
      <alignment horizontal="left" vertical="top" indent="3"/>
    </xf>
    <xf numFmtId="49" fontId="17" fillId="2" borderId="2" xfId="0" applyNumberFormat="1" applyFont="1" applyFill="1" applyBorder="1" applyAlignment="1">
      <alignment horizontal="left" vertical="center" indent="3"/>
    </xf>
    <xf numFmtId="49" fontId="17" fillId="2" borderId="5" xfId="0" applyNumberFormat="1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left" vertical="top" indent="2"/>
    </xf>
    <xf numFmtId="49" fontId="17" fillId="2" borderId="4" xfId="0" applyNumberFormat="1" applyFont="1" applyFill="1" applyBorder="1" applyAlignment="1">
      <alignment horizontal="left" vertical="top" indent="2"/>
    </xf>
    <xf numFmtId="185" fontId="17" fillId="2" borderId="2" xfId="0" applyNumberFormat="1" applyFont="1" applyFill="1" applyBorder="1" applyAlignment="1">
      <alignment horizontal="left" vertical="top" wrapText="1"/>
    </xf>
    <xf numFmtId="184" fontId="17" fillId="2" borderId="2" xfId="0" applyNumberFormat="1" applyFont="1" applyFill="1" applyBorder="1" applyAlignment="1">
      <alignment vertical="center"/>
    </xf>
    <xf numFmtId="184" fontId="18" fillId="2" borderId="2" xfId="0" applyNumberFormat="1" applyFont="1" applyFill="1" applyBorder="1" applyAlignment="1">
      <alignment vertical="center"/>
    </xf>
    <xf numFmtId="185" fontId="18" fillId="2" borderId="2" xfId="0" applyNumberFormat="1" applyFont="1" applyFill="1" applyBorder="1" applyAlignment="1">
      <alignment vertical="center"/>
    </xf>
    <xf numFmtId="185" fontId="17" fillId="2" borderId="4" xfId="0" applyNumberFormat="1" applyFont="1" applyFill="1" applyBorder="1" applyAlignment="1">
      <alignment vertical="top"/>
    </xf>
    <xf numFmtId="185" fontId="17" fillId="2" borderId="2" xfId="0" applyNumberFormat="1" applyFont="1" applyFill="1" applyBorder="1" applyAlignment="1">
      <alignment vertical="top"/>
    </xf>
    <xf numFmtId="185" fontId="17" fillId="0" borderId="5" xfId="0" applyNumberFormat="1" applyFont="1" applyFill="1" applyBorder="1" applyAlignment="1">
      <alignment vertical="top"/>
    </xf>
    <xf numFmtId="185" fontId="17" fillId="0" borderId="2" xfId="0" applyNumberFormat="1" applyFont="1" applyFill="1" applyBorder="1" applyAlignment="1">
      <alignment vertical="top"/>
    </xf>
    <xf numFmtId="185" fontId="17" fillId="0" borderId="4" xfId="0" applyNumberFormat="1" applyFont="1" applyFill="1" applyBorder="1" applyAlignment="1">
      <alignment vertical="top"/>
    </xf>
    <xf numFmtId="185" fontId="17" fillId="2" borderId="5" xfId="0" applyNumberFormat="1" applyFont="1" applyFill="1" applyBorder="1" applyAlignment="1">
      <alignment vertical="top"/>
    </xf>
    <xf numFmtId="184" fontId="17" fillId="2" borderId="4" xfId="0" applyNumberFormat="1" applyFont="1" applyFill="1" applyBorder="1" applyAlignment="1">
      <alignment horizontal="center" vertical="center"/>
    </xf>
    <xf numFmtId="184" fontId="17" fillId="2" borderId="2" xfId="0" applyNumberFormat="1" applyFont="1" applyFill="1" applyBorder="1" applyAlignment="1">
      <alignment horizontal="left" vertical="center" indent="1"/>
    </xf>
    <xf numFmtId="184" fontId="17" fillId="2" borderId="2" xfId="0" applyNumberFormat="1" applyFont="1" applyFill="1" applyBorder="1" applyAlignment="1">
      <alignment horizontal="left" vertical="center" indent="2"/>
    </xf>
    <xf numFmtId="184" fontId="17" fillId="2" borderId="2" xfId="0" applyNumberFormat="1" applyFont="1" applyFill="1" applyBorder="1" applyAlignment="1">
      <alignment horizontal="left" vertical="center" indent="3"/>
    </xf>
    <xf numFmtId="184" fontId="27" fillId="2" borderId="2" xfId="0" applyNumberFormat="1" applyFont="1" applyFill="1" applyBorder="1" applyAlignment="1">
      <alignment vertical="center"/>
    </xf>
    <xf numFmtId="184" fontId="17" fillId="2" borderId="2" xfId="0" applyNumberFormat="1" applyFont="1" applyFill="1" applyBorder="1" applyAlignment="1">
      <alignment horizontal="center" vertical="center"/>
    </xf>
    <xf numFmtId="184" fontId="17" fillId="2" borderId="2" xfId="0" applyNumberFormat="1" applyFont="1" applyFill="1" applyBorder="1" applyAlignment="1">
      <alignment vertical="center"/>
    </xf>
    <xf numFmtId="184" fontId="27" fillId="2" borderId="5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top" wrapText="1"/>
    </xf>
    <xf numFmtId="0" fontId="26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9" fillId="3" borderId="0" xfId="0" applyFont="1" applyFill="1" applyAlignment="1">
      <alignment vertical="center"/>
    </xf>
    <xf numFmtId="4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13" fillId="0" borderId="6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25" fillId="0" borderId="6" xfId="0" applyFont="1" applyFill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30" fillId="0" borderId="6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/>
    </xf>
    <xf numFmtId="0" fontId="28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/>
    </xf>
    <xf numFmtId="0" fontId="28" fillId="0" borderId="6" xfId="0" applyFont="1" applyFill="1" applyBorder="1" applyAlignment="1">
      <alignment/>
    </xf>
    <xf numFmtId="0" fontId="0" fillId="0" borderId="6" xfId="0" applyBorder="1" applyAlignment="1">
      <alignment vertical="center"/>
    </xf>
    <xf numFmtId="0" fontId="13" fillId="0" borderId="11" xfId="0" applyFont="1" applyFill="1" applyBorder="1" applyAlignment="1">
      <alignment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3" fillId="0" borderId="13" xfId="0" applyFont="1" applyFill="1" applyBorder="1" applyAlignment="1">
      <alignment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3" xfId="0" applyBorder="1" applyAlignment="1">
      <alignment vertical="center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41" fontId="3" fillId="0" borderId="4" xfId="0" applyNumberFormat="1" applyFont="1" applyFill="1" applyBorder="1" applyAlignment="1">
      <alignment horizontal="right" vertical="top"/>
    </xf>
    <xf numFmtId="41" fontId="18" fillId="2" borderId="4" xfId="0" applyNumberFormat="1" applyFont="1" applyFill="1" applyBorder="1" applyAlignment="1">
      <alignment vertical="center"/>
    </xf>
    <xf numFmtId="41" fontId="17" fillId="0" borderId="2" xfId="0" applyNumberFormat="1" applyFont="1" applyBorder="1" applyAlignment="1">
      <alignment vertical="center"/>
    </xf>
    <xf numFmtId="185" fontId="17" fillId="2" borderId="4" xfId="0" applyNumberFormat="1" applyFont="1" applyFill="1" applyBorder="1" applyAlignment="1">
      <alignment vertical="center"/>
    </xf>
    <xf numFmtId="185" fontId="17" fillId="2" borderId="2" xfId="0" applyNumberFormat="1" applyFont="1" applyFill="1" applyBorder="1" applyAlignment="1">
      <alignment vertical="center"/>
    </xf>
    <xf numFmtId="185" fontId="17" fillId="0" borderId="2" xfId="0" applyNumberFormat="1" applyFont="1" applyBorder="1" applyAlignment="1">
      <alignment vertical="center"/>
    </xf>
    <xf numFmtId="184" fontId="17" fillId="2" borderId="5" xfId="0" applyNumberFormat="1" applyFont="1" applyFill="1" applyBorder="1" applyAlignment="1">
      <alignment vertical="center"/>
    </xf>
    <xf numFmtId="41" fontId="17" fillId="2" borderId="4" xfId="0" applyNumberFormat="1" applyFont="1" applyFill="1" applyBorder="1" applyAlignment="1">
      <alignment vertical="center"/>
    </xf>
    <xf numFmtId="177" fontId="17" fillId="2" borderId="4" xfId="0" applyNumberFormat="1" applyFont="1" applyFill="1" applyBorder="1" applyAlignment="1">
      <alignment horizontal="right" vertical="center"/>
    </xf>
    <xf numFmtId="41" fontId="17" fillId="4" borderId="2" xfId="0" applyNumberFormat="1" applyFont="1" applyFill="1" applyBorder="1" applyAlignment="1">
      <alignment vertical="center"/>
    </xf>
    <xf numFmtId="177" fontId="17" fillId="2" borderId="2" xfId="0" applyNumberFormat="1" applyFont="1" applyFill="1" applyBorder="1" applyAlignment="1">
      <alignment horizontal="right" vertical="center"/>
    </xf>
    <xf numFmtId="41" fontId="17" fillId="2" borderId="2" xfId="0" applyNumberFormat="1" applyFont="1" applyFill="1" applyBorder="1" applyAlignment="1">
      <alignment vertical="center"/>
    </xf>
    <xf numFmtId="185" fontId="17" fillId="4" borderId="2" xfId="0" applyNumberFormat="1" applyFont="1" applyFill="1" applyBorder="1" applyAlignment="1">
      <alignment vertical="center"/>
    </xf>
    <xf numFmtId="43" fontId="17" fillId="2" borderId="2" xfId="0" applyNumberFormat="1" applyFont="1" applyFill="1" applyBorder="1" applyAlignment="1">
      <alignment vertical="center"/>
    </xf>
    <xf numFmtId="176" fontId="17" fillId="2" borderId="5" xfId="0" applyNumberFormat="1" applyFont="1" applyFill="1" applyBorder="1" applyAlignment="1">
      <alignment vertical="center"/>
    </xf>
    <xf numFmtId="177" fontId="17" fillId="2" borderId="5" xfId="0" applyNumberFormat="1" applyFont="1" applyFill="1" applyBorder="1" applyAlignment="1">
      <alignment horizontal="right" vertical="center"/>
    </xf>
    <xf numFmtId="176" fontId="17" fillId="4" borderId="5" xfId="0" applyNumberFormat="1" applyFont="1" applyFill="1" applyBorder="1" applyAlignment="1">
      <alignment vertical="center"/>
    </xf>
    <xf numFmtId="41" fontId="17" fillId="2" borderId="4" xfId="0" applyNumberFormat="1" applyFont="1" applyFill="1" applyBorder="1" applyAlignment="1">
      <alignment vertical="center"/>
    </xf>
    <xf numFmtId="176" fontId="17" fillId="2" borderId="4" xfId="0" applyNumberFormat="1" applyFont="1" applyFill="1" applyBorder="1" applyAlignment="1">
      <alignment vertical="center"/>
    </xf>
    <xf numFmtId="49" fontId="17" fillId="0" borderId="2" xfId="0" applyNumberFormat="1" applyFont="1" applyFill="1" applyBorder="1" applyAlignment="1">
      <alignment horizontal="left" vertical="top" wrapText="1"/>
    </xf>
    <xf numFmtId="41" fontId="17" fillId="0" borderId="4" xfId="0" applyNumberFormat="1" applyFont="1" applyFill="1" applyBorder="1" applyAlignment="1">
      <alignment horizontal="right" vertical="top"/>
    </xf>
    <xf numFmtId="185" fontId="17" fillId="0" borderId="2" xfId="0" applyNumberFormat="1" applyFont="1" applyFill="1" applyBorder="1" applyAlignment="1">
      <alignment vertical="center"/>
    </xf>
    <xf numFmtId="49" fontId="17" fillId="0" borderId="4" xfId="0" applyNumberFormat="1" applyFont="1" applyFill="1" applyBorder="1" applyAlignment="1">
      <alignment horizontal="left" vertical="center" wrapText="1" indent="1"/>
    </xf>
    <xf numFmtId="176" fontId="3" fillId="0" borderId="2" xfId="0" applyNumberFormat="1" applyFont="1" applyFill="1" applyBorder="1" applyAlignment="1">
      <alignment horizontal="right" vertical="center" indent="2"/>
    </xf>
    <xf numFmtId="176" fontId="3" fillId="0" borderId="4" xfId="0" applyNumberFormat="1" applyFont="1" applyFill="1" applyBorder="1" applyAlignment="1">
      <alignment horizontal="right" vertical="center" indent="2"/>
    </xf>
    <xf numFmtId="185" fontId="17" fillId="2" borderId="2" xfId="0" applyNumberFormat="1" applyFont="1" applyFill="1" applyBorder="1" applyAlignment="1">
      <alignment vertical="center"/>
    </xf>
    <xf numFmtId="185" fontId="17" fillId="0" borderId="2" xfId="0" applyNumberFormat="1" applyFont="1" applyBorder="1" applyAlignment="1">
      <alignment vertical="center"/>
    </xf>
    <xf numFmtId="185" fontId="17" fillId="0" borderId="2" xfId="0" applyNumberFormat="1" applyFont="1" applyFill="1" applyBorder="1" applyAlignment="1">
      <alignment horizontal="right" vertical="center"/>
    </xf>
    <xf numFmtId="185" fontId="17" fillId="2" borderId="2" xfId="0" applyNumberFormat="1" applyFont="1" applyFill="1" applyBorder="1" applyAlignment="1">
      <alignment horizontal="right" vertical="center"/>
    </xf>
    <xf numFmtId="185" fontId="27" fillId="2" borderId="2" xfId="0" applyNumberFormat="1" applyFont="1" applyFill="1" applyBorder="1" applyAlignment="1">
      <alignment vertical="center"/>
    </xf>
    <xf numFmtId="185" fontId="17" fillId="2" borderId="4" xfId="0" applyNumberFormat="1" applyFont="1" applyFill="1" applyBorder="1" applyAlignment="1">
      <alignment vertical="center"/>
    </xf>
    <xf numFmtId="185" fontId="27" fillId="2" borderId="2" xfId="0" applyNumberFormat="1" applyFont="1" applyFill="1" applyBorder="1" applyAlignment="1">
      <alignment vertical="center"/>
    </xf>
    <xf numFmtId="185" fontId="17" fillId="0" borderId="2" xfId="0" applyNumberFormat="1" applyFont="1" applyFill="1" applyBorder="1" applyAlignment="1">
      <alignment vertical="center"/>
    </xf>
    <xf numFmtId="185" fontId="27" fillId="2" borderId="5" xfId="0" applyNumberFormat="1" applyFont="1" applyFill="1" applyBorder="1" applyAlignment="1">
      <alignment vertical="center"/>
    </xf>
    <xf numFmtId="185" fontId="17" fillId="4" borderId="4" xfId="0" applyNumberFormat="1" applyFont="1" applyFill="1" applyBorder="1" applyAlignment="1">
      <alignment vertical="center"/>
    </xf>
    <xf numFmtId="185" fontId="27" fillId="4" borderId="2" xfId="0" applyNumberFormat="1" applyFont="1" applyFill="1" applyBorder="1" applyAlignment="1">
      <alignment vertical="center"/>
    </xf>
    <xf numFmtId="185" fontId="17" fillId="4" borderId="5" xfId="0" applyNumberFormat="1" applyFont="1" applyFill="1" applyBorder="1" applyAlignment="1">
      <alignment vertical="center"/>
    </xf>
    <xf numFmtId="185" fontId="17" fillId="0" borderId="2" xfId="0" applyNumberFormat="1" applyFont="1" applyFill="1" applyBorder="1" applyAlignment="1">
      <alignment horizontal="left" vertical="top"/>
    </xf>
    <xf numFmtId="41" fontId="17" fillId="0" borderId="2" xfId="0" applyNumberFormat="1" applyFont="1" applyBorder="1" applyAlignment="1">
      <alignment vertical="center"/>
    </xf>
    <xf numFmtId="185" fontId="27" fillId="2" borderId="2" xfId="0" applyNumberFormat="1" applyFont="1" applyFill="1" applyBorder="1" applyAlignment="1">
      <alignment horizontal="left" vertical="center"/>
    </xf>
    <xf numFmtId="184" fontId="27" fillId="2" borderId="2" xfId="0" applyNumberFormat="1" applyFont="1" applyFill="1" applyBorder="1" applyAlignment="1">
      <alignment horizontal="left" vertical="center"/>
    </xf>
    <xf numFmtId="185" fontId="27" fillId="4" borderId="2" xfId="0" applyNumberFormat="1" applyFont="1" applyFill="1" applyBorder="1" applyAlignment="1">
      <alignment horizontal="left" vertical="center"/>
    </xf>
    <xf numFmtId="176" fontId="17" fillId="0" borderId="0" xfId="0" applyNumberFormat="1" applyFont="1" applyAlignment="1">
      <alignment horizontal="left" vertical="center"/>
    </xf>
    <xf numFmtId="41" fontId="3" fillId="0" borderId="2" xfId="0" applyNumberFormat="1" applyFont="1" applyFill="1" applyBorder="1" applyAlignment="1">
      <alignment horizontal="right" vertical="top"/>
    </xf>
    <xf numFmtId="49" fontId="3" fillId="2" borderId="4" xfId="0" applyNumberFormat="1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horizontal="left" vertical="top" wrapText="1"/>
    </xf>
    <xf numFmtId="0" fontId="30" fillId="0" borderId="6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/>
    </xf>
    <xf numFmtId="0" fontId="0" fillId="0" borderId="9" xfId="0" applyBorder="1" applyAlignment="1">
      <alignment vertical="center"/>
    </xf>
    <xf numFmtId="0" fontId="10" fillId="0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 vertical="center"/>
    </xf>
    <xf numFmtId="0" fontId="13" fillId="0" borderId="10" xfId="0" applyFont="1" applyFill="1" applyBorder="1" applyAlignment="1">
      <alignment/>
    </xf>
    <xf numFmtId="0" fontId="0" fillId="0" borderId="0" xfId="0" applyAlignment="1">
      <alignment/>
    </xf>
    <xf numFmtId="0" fontId="13" fillId="0" borderId="1" xfId="0" applyFont="1" applyBorder="1" applyAlignment="1">
      <alignment horizontal="center" vertical="top" wrapText="1"/>
    </xf>
    <xf numFmtId="0" fontId="13" fillId="0" borderId="6" xfId="0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176" fontId="20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17" fillId="0" borderId="0" xfId="0" applyNumberFormat="1" applyFont="1" applyFill="1" applyBorder="1" applyAlignment="1">
      <alignment vertical="center"/>
    </xf>
    <xf numFmtId="182" fontId="17" fillId="2" borderId="5" xfId="0" applyNumberFormat="1" applyFont="1" applyFill="1" applyBorder="1" applyAlignment="1">
      <alignment horizontal="center" vertical="center" wrapText="1"/>
    </xf>
    <xf numFmtId="49" fontId="31" fillId="2" borderId="2" xfId="0" applyNumberFormat="1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49" fontId="31" fillId="2" borderId="2" xfId="0" applyNumberFormat="1" applyFont="1" applyFill="1" applyBorder="1" applyAlignment="1">
      <alignment horizontal="left" vertical="center" wrapText="1" indent="1"/>
    </xf>
    <xf numFmtId="0" fontId="13" fillId="0" borderId="11" xfId="0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vertical="center"/>
    </xf>
    <xf numFmtId="49" fontId="3" fillId="2" borderId="5" xfId="0" applyNumberFormat="1" applyFont="1" applyFill="1" applyBorder="1" applyAlignment="1">
      <alignment vertical="center"/>
    </xf>
    <xf numFmtId="43" fontId="17" fillId="2" borderId="5" xfId="0" applyNumberFormat="1" applyFont="1" applyFill="1" applyBorder="1" applyAlignment="1">
      <alignment vertical="center"/>
    </xf>
    <xf numFmtId="43" fontId="18" fillId="2" borderId="5" xfId="0" applyNumberFormat="1" applyFont="1" applyFill="1" applyBorder="1" applyAlignment="1">
      <alignment vertical="center"/>
    </xf>
    <xf numFmtId="176" fontId="18" fillId="2" borderId="5" xfId="0" applyNumberFormat="1" applyFont="1" applyFill="1" applyBorder="1" applyAlignment="1">
      <alignment vertical="center"/>
    </xf>
    <xf numFmtId="185" fontId="17" fillId="2" borderId="2" xfId="0" applyNumberFormat="1" applyFont="1" applyFill="1" applyBorder="1" applyAlignment="1">
      <alignment horizontal="left" vertical="center" wrapText="1" indent="1"/>
    </xf>
    <xf numFmtId="41" fontId="18" fillId="2" borderId="2" xfId="0" applyNumberFormat="1" applyFont="1" applyFill="1" applyBorder="1" applyAlignment="1">
      <alignment vertical="center"/>
    </xf>
    <xf numFmtId="185" fontId="17" fillId="2" borderId="2" xfId="0" applyNumberFormat="1" applyFont="1" applyFill="1" applyBorder="1" applyAlignment="1">
      <alignment horizontal="left" vertical="center" wrapText="1"/>
    </xf>
    <xf numFmtId="185" fontId="17" fillId="2" borderId="2" xfId="0" applyNumberFormat="1" applyFont="1" applyFill="1" applyBorder="1" applyAlignment="1">
      <alignment horizontal="left" vertical="top" wrapText="1" indent="1"/>
    </xf>
    <xf numFmtId="185" fontId="17" fillId="2" borderId="5" xfId="0" applyNumberFormat="1" applyFont="1" applyFill="1" applyBorder="1" applyAlignment="1">
      <alignment horizontal="left" vertical="center" wrapText="1"/>
    </xf>
    <xf numFmtId="41" fontId="17" fillId="2" borderId="5" xfId="0" applyNumberFormat="1" applyFont="1" applyFill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7" fontId="3" fillId="0" borderId="3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85" fontId="17" fillId="0" borderId="5" xfId="0" applyNumberFormat="1" applyFont="1" applyBorder="1" applyAlignment="1">
      <alignment vertical="center"/>
    </xf>
    <xf numFmtId="184" fontId="17" fillId="2" borderId="5" xfId="0" applyNumberFormat="1" applyFont="1" applyFill="1" applyBorder="1" applyAlignment="1">
      <alignment horizontal="left" vertical="center" indent="3"/>
    </xf>
    <xf numFmtId="185" fontId="17" fillId="0" borderId="5" xfId="0" applyNumberFormat="1" applyFont="1" applyBorder="1" applyAlignment="1">
      <alignment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11" fillId="2" borderId="0" xfId="0" applyNumberFormat="1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/>
    </xf>
    <xf numFmtId="176" fontId="13" fillId="2" borderId="3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 wrapText="1"/>
    </xf>
    <xf numFmtId="0" fontId="30" fillId="0" borderId="6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176" fontId="3" fillId="2" borderId="16" xfId="0" applyNumberFormat="1" applyFont="1" applyFill="1" applyBorder="1" applyAlignment="1">
      <alignment horizontal="center" vertical="center"/>
    </xf>
    <xf numFmtId="176" fontId="3" fillId="2" borderId="1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13" fillId="0" borderId="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0" borderId="6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30" fillId="0" borderId="8" xfId="0" applyFont="1" applyFill="1" applyBorder="1" applyAlignment="1">
      <alignment horizontal="left"/>
    </xf>
    <xf numFmtId="0" fontId="30" fillId="0" borderId="9" xfId="0" applyFont="1" applyFill="1" applyBorder="1" applyAlignment="1">
      <alignment horizontal="left"/>
    </xf>
    <xf numFmtId="0" fontId="13" fillId="0" borderId="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176" fontId="3" fillId="2" borderId="18" xfId="0" applyNumberFormat="1" applyFont="1" applyFill="1" applyBorder="1" applyAlignment="1">
      <alignment horizontal="center" vertical="center"/>
    </xf>
    <xf numFmtId="176" fontId="3" fillId="2" borderId="14" xfId="0" applyNumberFormat="1" applyFont="1" applyFill="1" applyBorder="1" applyAlignment="1">
      <alignment horizontal="center" vertical="center"/>
    </xf>
    <xf numFmtId="182" fontId="3" fillId="0" borderId="0" xfId="0" applyNumberFormat="1" applyFont="1" applyAlignment="1">
      <alignment horizontal="left" vertical="top" wrapText="1"/>
    </xf>
    <xf numFmtId="0" fontId="13" fillId="0" borderId="0" xfId="0" applyFont="1" applyBorder="1" applyAlignment="1">
      <alignment horizontal="left" vertical="center"/>
    </xf>
    <xf numFmtId="176" fontId="11" fillId="2" borderId="0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82" fontId="3" fillId="2" borderId="4" xfId="0" applyNumberFormat="1" applyFont="1" applyFill="1" applyBorder="1" applyAlignment="1">
      <alignment horizontal="center" vertical="center" wrapText="1"/>
    </xf>
    <xf numFmtId="182" fontId="3" fillId="2" borderId="5" xfId="0" applyNumberFormat="1" applyFont="1" applyFill="1" applyBorder="1" applyAlignment="1">
      <alignment horizontal="center" vertical="center" wrapText="1"/>
    </xf>
    <xf numFmtId="182" fontId="20" fillId="0" borderId="0" xfId="0" applyNumberFormat="1" applyFont="1" applyFill="1" applyAlignment="1">
      <alignment horizontal="left" vertical="center" wrapText="1"/>
    </xf>
    <xf numFmtId="176" fontId="13" fillId="2" borderId="3" xfId="0" applyNumberFormat="1" applyFont="1" applyFill="1" applyBorder="1" applyAlignment="1">
      <alignment horizontal="left" vertical="center"/>
    </xf>
    <xf numFmtId="182" fontId="3" fillId="2" borderId="1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Fill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/>
    </xf>
    <xf numFmtId="176" fontId="13" fillId="2" borderId="0" xfId="0" applyNumberFormat="1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23" fillId="0" borderId="0" xfId="0" applyNumberFormat="1" applyFont="1" applyFill="1" applyAlignment="1">
      <alignment horizontal="left" vertical="center" wrapText="1"/>
    </xf>
    <xf numFmtId="176" fontId="3" fillId="2" borderId="4" xfId="0" applyNumberFormat="1" applyFont="1" applyFill="1" applyBorder="1" applyAlignment="1">
      <alignment horizontal="center" vertical="center" wrapText="1"/>
    </xf>
    <xf numFmtId="176" fontId="3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4"/>
  <sheetViews>
    <sheetView tabSelected="1" view="pageBreakPreview" zoomScale="70" zoomScaleSheetLayoutView="70" workbookViewId="0" topLeftCell="A1">
      <selection activeCell="A6" sqref="A6"/>
    </sheetView>
  </sheetViews>
  <sheetFormatPr defaultColWidth="9.00390625" defaultRowHeight="16.5"/>
  <cols>
    <col min="1" max="16384" width="9.00390625" style="1" customWidth="1"/>
  </cols>
  <sheetData>
    <row r="1" spans="1:9" ht="61.5" customHeight="1">
      <c r="A1" s="285"/>
      <c r="B1" s="285"/>
      <c r="C1" s="285"/>
      <c r="D1" s="285"/>
      <c r="E1" s="285"/>
      <c r="F1" s="285"/>
      <c r="G1" s="285"/>
      <c r="H1" s="285"/>
      <c r="I1" s="285"/>
    </row>
    <row r="2" spans="1:13" ht="36">
      <c r="A2" s="286" t="s">
        <v>0</v>
      </c>
      <c r="B2" s="286"/>
      <c r="C2" s="286"/>
      <c r="D2" s="286"/>
      <c r="E2" s="286"/>
      <c r="F2" s="286"/>
      <c r="G2" s="286"/>
      <c r="H2" s="286"/>
      <c r="I2" s="286"/>
      <c r="J2" s="2"/>
      <c r="K2" s="2"/>
      <c r="L2" s="2"/>
      <c r="M2" s="2"/>
    </row>
    <row r="3" spans="1:13" ht="21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01.25" customHeight="1">
      <c r="A4" s="287"/>
      <c r="B4" s="287"/>
      <c r="C4" s="287"/>
      <c r="D4" s="287"/>
      <c r="E4" s="287"/>
      <c r="F4" s="287"/>
      <c r="G4" s="287"/>
      <c r="H4" s="287"/>
      <c r="I4" s="287"/>
      <c r="J4" s="2"/>
      <c r="K4" s="2"/>
      <c r="L4" s="2"/>
      <c r="M4" s="2"/>
    </row>
    <row r="5" spans="1:9" s="4" customFormat="1" ht="69" customHeight="1">
      <c r="A5" s="288" t="s">
        <v>264</v>
      </c>
      <c r="B5" s="288"/>
      <c r="C5" s="288"/>
      <c r="D5" s="288"/>
      <c r="E5" s="288"/>
      <c r="F5" s="288"/>
      <c r="G5" s="288"/>
      <c r="H5" s="288"/>
      <c r="I5" s="288"/>
    </row>
    <row r="6" spans="1:9" s="4" customFormat="1" ht="24.75" customHeight="1">
      <c r="A6" s="5"/>
      <c r="B6" s="5"/>
      <c r="C6" s="5"/>
      <c r="D6" s="5"/>
      <c r="E6" s="5"/>
      <c r="F6" s="5"/>
      <c r="G6" s="5"/>
      <c r="H6" s="5"/>
      <c r="I6" s="5"/>
    </row>
    <row r="7" spans="1:13" ht="36" customHeight="1">
      <c r="A7" s="282"/>
      <c r="B7" s="282"/>
      <c r="C7" s="282"/>
      <c r="D7" s="282"/>
      <c r="E7" s="282"/>
      <c r="F7" s="282"/>
      <c r="G7" s="282"/>
      <c r="H7" s="282"/>
      <c r="I7" s="282"/>
      <c r="J7" s="2"/>
      <c r="K7" s="2"/>
      <c r="L7" s="2"/>
      <c r="M7" s="2"/>
    </row>
    <row r="8" ht="28.5" customHeight="1"/>
    <row r="12" spans="1:13" ht="21" customHeight="1">
      <c r="A12" s="6"/>
      <c r="F12" s="6"/>
      <c r="M12" s="7"/>
    </row>
    <row r="13" ht="20.25" customHeight="1">
      <c r="F13" s="6"/>
    </row>
    <row r="21" ht="30" customHeight="1"/>
    <row r="22" ht="24" customHeight="1"/>
    <row r="23" spans="1:9" ht="30.75" customHeight="1">
      <c r="A23" s="283" t="s">
        <v>202</v>
      </c>
      <c r="B23" s="283"/>
      <c r="C23" s="283"/>
      <c r="D23" s="283"/>
      <c r="E23" s="283"/>
      <c r="F23" s="283"/>
      <c r="G23" s="283"/>
      <c r="H23" s="283"/>
      <c r="I23" s="283"/>
    </row>
    <row r="24" spans="1:9" ht="61.5" customHeight="1">
      <c r="A24" s="284"/>
      <c r="B24" s="284"/>
      <c r="C24" s="284"/>
      <c r="D24" s="284"/>
      <c r="E24" s="284"/>
      <c r="F24" s="284"/>
      <c r="G24" s="284"/>
      <c r="H24" s="284"/>
      <c r="I24" s="284"/>
    </row>
  </sheetData>
  <mergeCells count="7">
    <mergeCell ref="A7:I7"/>
    <mergeCell ref="A23:I23"/>
    <mergeCell ref="A24:I24"/>
    <mergeCell ref="A1:I1"/>
    <mergeCell ref="A2:I2"/>
    <mergeCell ref="A4:I4"/>
    <mergeCell ref="A5:I5"/>
  </mergeCells>
  <printOptions horizontalCentered="1"/>
  <pageMargins left="0.5511811023622047" right="0.551181102362204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="70" zoomScaleSheetLayoutView="70" workbookViewId="0" topLeftCell="A7">
      <selection activeCell="A6" sqref="A6"/>
    </sheetView>
  </sheetViews>
  <sheetFormatPr defaultColWidth="9.00390625" defaultRowHeight="16.5"/>
  <cols>
    <col min="1" max="1" width="19.125" style="60" customWidth="1"/>
    <col min="2" max="2" width="17.50390625" style="52" customWidth="1"/>
    <col min="3" max="4" width="15.625" style="52" customWidth="1"/>
    <col min="5" max="5" width="20.625" style="52" customWidth="1"/>
    <col min="6" max="16384" width="9.00390625" style="52" customWidth="1"/>
  </cols>
  <sheetData>
    <row r="1" spans="1:5" ht="24">
      <c r="A1" s="269" t="str">
        <f>'收支營運'!A1</f>
        <v>(財團法人名稱)</v>
      </c>
      <c r="B1" s="269"/>
      <c r="C1" s="269"/>
      <c r="D1" s="269"/>
      <c r="E1" s="269"/>
    </row>
    <row r="2" spans="1:5" ht="31.5" customHeight="1">
      <c r="A2" s="270" t="s">
        <v>104</v>
      </c>
      <c r="B2" s="270"/>
      <c r="C2" s="270"/>
      <c r="D2" s="270"/>
      <c r="E2" s="270"/>
    </row>
    <row r="3" spans="1:5" ht="19.5">
      <c r="A3" s="328" t="s">
        <v>272</v>
      </c>
      <c r="B3" s="328"/>
      <c r="C3" s="328"/>
      <c r="D3" s="328"/>
      <c r="E3" s="328"/>
    </row>
    <row r="4" spans="1:5" ht="23.25" customHeight="1">
      <c r="A4" s="325" t="s">
        <v>161</v>
      </c>
      <c r="B4" s="272" t="s">
        <v>93</v>
      </c>
      <c r="C4" s="313" t="s">
        <v>162</v>
      </c>
      <c r="D4" s="267" t="s">
        <v>163</v>
      </c>
      <c r="E4" s="272" t="s">
        <v>164</v>
      </c>
    </row>
    <row r="5" spans="1:5" s="53" customFormat="1" ht="19.5" customHeight="1">
      <c r="A5" s="325"/>
      <c r="B5" s="272"/>
      <c r="C5" s="314"/>
      <c r="D5" s="268"/>
      <c r="E5" s="272"/>
    </row>
    <row r="6" spans="1:5" s="53" customFormat="1" ht="23.25" customHeight="1">
      <c r="A6" s="199"/>
      <c r="B6" s="199"/>
      <c r="C6" s="199"/>
      <c r="D6" s="199"/>
      <c r="E6" s="199"/>
    </row>
    <row r="7" spans="1:5" s="53" customFormat="1" ht="19.5" customHeight="1">
      <c r="A7" s="55"/>
      <c r="B7" s="56"/>
      <c r="C7" s="56"/>
      <c r="D7" s="56"/>
      <c r="E7" s="54"/>
    </row>
    <row r="8" spans="1:5" s="53" customFormat="1" ht="19.5" customHeight="1">
      <c r="A8" s="57"/>
      <c r="B8" s="56"/>
      <c r="C8" s="56"/>
      <c r="D8" s="56"/>
      <c r="E8" s="54"/>
    </row>
    <row r="9" spans="1:5" s="53" customFormat="1" ht="19.5" customHeight="1">
      <c r="A9" s="55"/>
      <c r="B9" s="56"/>
      <c r="C9" s="56"/>
      <c r="D9" s="56"/>
      <c r="E9" s="54"/>
    </row>
    <row r="10" spans="1:5" s="53" customFormat="1" ht="19.5" customHeight="1">
      <c r="A10" s="55"/>
      <c r="B10" s="56"/>
      <c r="C10" s="56"/>
      <c r="D10" s="56"/>
      <c r="E10" s="54"/>
    </row>
    <row r="11" spans="1:5" s="53" customFormat="1" ht="19.5" customHeight="1">
      <c r="A11" s="57"/>
      <c r="B11" s="56"/>
      <c r="C11" s="56"/>
      <c r="D11" s="56"/>
      <c r="E11" s="54"/>
    </row>
    <row r="12" spans="1:5" s="53" customFormat="1" ht="19.5" customHeight="1">
      <c r="A12" s="55"/>
      <c r="B12" s="56"/>
      <c r="C12" s="56"/>
      <c r="D12" s="56"/>
      <c r="E12" s="54"/>
    </row>
    <row r="13" spans="1:5" s="53" customFormat="1" ht="19.5" customHeight="1">
      <c r="A13" s="57"/>
      <c r="B13" s="56"/>
      <c r="C13" s="56"/>
      <c r="D13" s="56"/>
      <c r="E13" s="54"/>
    </row>
    <row r="14" spans="1:5" s="53" customFormat="1" ht="19.5" customHeight="1">
      <c r="A14" s="57"/>
      <c r="B14" s="56"/>
      <c r="C14" s="56"/>
      <c r="D14" s="56"/>
      <c r="E14" s="54"/>
    </row>
    <row r="15" spans="1:5" s="53" customFormat="1" ht="19.5" customHeight="1">
      <c r="A15" s="57"/>
      <c r="B15" s="56"/>
      <c r="C15" s="56"/>
      <c r="D15" s="56"/>
      <c r="E15" s="54"/>
    </row>
    <row r="16" spans="1:5" s="53" customFormat="1" ht="19.5" customHeight="1">
      <c r="A16" s="57"/>
      <c r="B16" s="56"/>
      <c r="C16" s="56"/>
      <c r="D16" s="56"/>
      <c r="E16" s="54"/>
    </row>
    <row r="17" spans="1:5" s="53" customFormat="1" ht="19.5" customHeight="1">
      <c r="A17" s="57"/>
      <c r="B17" s="56"/>
      <c r="C17" s="56"/>
      <c r="D17" s="56"/>
      <c r="E17" s="54"/>
    </row>
    <row r="18" spans="1:5" s="53" customFormat="1" ht="19.5" customHeight="1">
      <c r="A18" s="57"/>
      <c r="B18" s="56"/>
      <c r="C18" s="56"/>
      <c r="D18" s="56"/>
      <c r="E18" s="54"/>
    </row>
    <row r="19" spans="1:5" s="53" customFormat="1" ht="19.5" customHeight="1">
      <c r="A19" s="57"/>
      <c r="B19" s="56"/>
      <c r="C19" s="56"/>
      <c r="D19" s="56"/>
      <c r="E19" s="54"/>
    </row>
    <row r="20" spans="1:5" s="53" customFormat="1" ht="19.5" customHeight="1">
      <c r="A20" s="57"/>
      <c r="B20" s="56"/>
      <c r="C20" s="56"/>
      <c r="D20" s="56"/>
      <c r="E20" s="54"/>
    </row>
    <row r="21" spans="1:5" s="53" customFormat="1" ht="19.5" customHeight="1">
      <c r="A21" s="57"/>
      <c r="B21" s="56"/>
      <c r="C21" s="56"/>
      <c r="D21" s="56"/>
      <c r="E21" s="54"/>
    </row>
    <row r="22" spans="1:5" s="53" customFormat="1" ht="19.5" customHeight="1">
      <c r="A22" s="57"/>
      <c r="B22" s="56"/>
      <c r="C22" s="56"/>
      <c r="D22" s="56"/>
      <c r="E22" s="54"/>
    </row>
    <row r="23" spans="1:5" s="53" customFormat="1" ht="19.5" customHeight="1">
      <c r="A23" s="57"/>
      <c r="B23" s="56"/>
      <c r="C23" s="56"/>
      <c r="D23" s="56"/>
      <c r="E23" s="54"/>
    </row>
    <row r="24" spans="1:5" s="53" customFormat="1" ht="19.5" customHeight="1">
      <c r="A24" s="57"/>
      <c r="B24" s="56"/>
      <c r="C24" s="56"/>
      <c r="D24" s="56"/>
      <c r="E24" s="54"/>
    </row>
    <row r="25" spans="1:5" s="53" customFormat="1" ht="19.5" customHeight="1">
      <c r="A25" s="57"/>
      <c r="B25" s="56"/>
      <c r="C25" s="56"/>
      <c r="D25" s="56"/>
      <c r="E25" s="54"/>
    </row>
    <row r="26" spans="1:5" s="53" customFormat="1" ht="19.5" customHeight="1">
      <c r="A26" s="57"/>
      <c r="B26" s="56"/>
      <c r="C26" s="56"/>
      <c r="D26" s="56"/>
      <c r="E26" s="54"/>
    </row>
    <row r="27" spans="1:5" s="53" customFormat="1" ht="19.5" customHeight="1">
      <c r="A27" s="57"/>
      <c r="B27" s="56"/>
      <c r="C27" s="56"/>
      <c r="D27" s="56"/>
      <c r="E27" s="54"/>
    </row>
    <row r="28" spans="1:5" s="53" customFormat="1" ht="19.5" customHeight="1">
      <c r="A28" s="57"/>
      <c r="B28" s="56"/>
      <c r="C28" s="56"/>
      <c r="D28" s="56"/>
      <c r="E28" s="54"/>
    </row>
    <row r="29" spans="1:5" s="53" customFormat="1" ht="19.5" customHeight="1">
      <c r="A29" s="57"/>
      <c r="B29" s="56"/>
      <c r="C29" s="56"/>
      <c r="D29" s="56"/>
      <c r="E29" s="54"/>
    </row>
    <row r="30" spans="1:5" s="53" customFormat="1" ht="19.5" customHeight="1">
      <c r="A30" s="57"/>
      <c r="B30" s="56"/>
      <c r="C30" s="56"/>
      <c r="D30" s="56"/>
      <c r="E30" s="54"/>
    </row>
    <row r="31" spans="1:5" s="53" customFormat="1" ht="19.5" customHeight="1">
      <c r="A31" s="57"/>
      <c r="B31" s="56"/>
      <c r="C31" s="56"/>
      <c r="D31" s="56"/>
      <c r="E31" s="54"/>
    </row>
    <row r="32" spans="1:5" s="53" customFormat="1" ht="19.5" customHeight="1">
      <c r="A32" s="57"/>
      <c r="B32" s="56"/>
      <c r="C32" s="56"/>
      <c r="D32" s="56"/>
      <c r="E32" s="54"/>
    </row>
    <row r="33" spans="1:5" s="53" customFormat="1" ht="19.5" customHeight="1">
      <c r="A33" s="57"/>
      <c r="B33" s="56"/>
      <c r="C33" s="56"/>
      <c r="D33" s="56"/>
      <c r="E33" s="54"/>
    </row>
    <row r="34" spans="1:5" s="53" customFormat="1" ht="19.5" customHeight="1">
      <c r="A34" s="57"/>
      <c r="B34" s="56"/>
      <c r="C34" s="56"/>
      <c r="D34" s="56"/>
      <c r="E34" s="54"/>
    </row>
    <row r="35" spans="1:5" s="53" customFormat="1" ht="19.5" customHeight="1">
      <c r="A35" s="61" t="s">
        <v>98</v>
      </c>
      <c r="B35" s="58"/>
      <c r="C35" s="58"/>
      <c r="D35" s="58"/>
      <c r="E35" s="59"/>
    </row>
  </sheetData>
  <mergeCells count="8">
    <mergeCell ref="A1:E1"/>
    <mergeCell ref="A2:E2"/>
    <mergeCell ref="A3:E3"/>
    <mergeCell ref="E4:E5"/>
    <mergeCell ref="D4:D5"/>
    <mergeCell ref="A4:A5"/>
    <mergeCell ref="B4:B5"/>
    <mergeCell ref="C4:C5"/>
  </mergeCells>
  <printOptions horizontalCentered="1"/>
  <pageMargins left="0.5511811023622047" right="0.551181102362204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E75"/>
  <sheetViews>
    <sheetView tabSelected="1" view="pageBreakPreview" zoomScale="70" zoomScaleSheetLayoutView="70" workbookViewId="0" topLeftCell="A1">
      <selection activeCell="A6" sqref="A6"/>
    </sheetView>
  </sheetViews>
  <sheetFormatPr defaultColWidth="9.00390625" defaultRowHeight="16.5"/>
  <cols>
    <col min="1" max="1" width="15.75390625" style="41" customWidth="1"/>
    <col min="2" max="2" width="26.25390625" style="11" customWidth="1"/>
    <col min="3" max="3" width="18.375" style="11" customWidth="1"/>
    <col min="4" max="4" width="16.625" style="13" customWidth="1"/>
    <col min="5" max="5" width="13.75390625" style="11" customWidth="1"/>
    <col min="6" max="16384" width="9.00390625" style="11" customWidth="1"/>
  </cols>
  <sheetData>
    <row r="1" spans="1:5" ht="24">
      <c r="A1" s="269" t="str">
        <f>'收支營運'!A1</f>
        <v>(財團法人名稱)</v>
      </c>
      <c r="B1" s="269"/>
      <c r="C1" s="269"/>
      <c r="D1" s="269"/>
      <c r="E1" s="269"/>
    </row>
    <row r="2" spans="1:5" ht="29.25" customHeight="1">
      <c r="A2" s="270" t="s">
        <v>116</v>
      </c>
      <c r="B2" s="270"/>
      <c r="C2" s="270"/>
      <c r="D2" s="270"/>
      <c r="E2" s="270"/>
    </row>
    <row r="3" spans="1:5" ht="27.75" customHeight="1">
      <c r="A3" s="271" t="s">
        <v>273</v>
      </c>
      <c r="B3" s="271"/>
      <c r="C3" s="271"/>
      <c r="D3" s="271"/>
      <c r="E3" s="271"/>
    </row>
    <row r="4" spans="1:5" ht="23.25" customHeight="1">
      <c r="A4" s="333" t="s">
        <v>297</v>
      </c>
      <c r="B4" s="272" t="s">
        <v>3</v>
      </c>
      <c r="C4" s="333" t="s">
        <v>298</v>
      </c>
      <c r="D4" s="333" t="s">
        <v>299</v>
      </c>
      <c r="E4" s="267" t="s">
        <v>137</v>
      </c>
    </row>
    <row r="5" spans="1:5" ht="23.25" customHeight="1">
      <c r="A5" s="334"/>
      <c r="B5" s="272"/>
      <c r="C5" s="334"/>
      <c r="D5" s="334"/>
      <c r="E5" s="268"/>
    </row>
    <row r="6" spans="1:5" s="12" customFormat="1" ht="19.5" customHeight="1">
      <c r="A6" s="182">
        <f>A7+A17</f>
        <v>0</v>
      </c>
      <c r="B6" s="123" t="s">
        <v>118</v>
      </c>
      <c r="C6" s="209">
        <f>C7+C17</f>
        <v>0</v>
      </c>
      <c r="D6" s="209">
        <f>D7+D17</f>
        <v>0</v>
      </c>
      <c r="E6" s="213">
        <f>C6-D6</f>
        <v>0</v>
      </c>
    </row>
    <row r="7" spans="1:5" s="12" customFormat="1" ht="19.5" customHeight="1">
      <c r="A7" s="183">
        <f>A8+A11+A14</f>
        <v>0</v>
      </c>
      <c r="B7" s="124" t="s">
        <v>32</v>
      </c>
      <c r="C7" s="204">
        <f>C8+C11+C14</f>
        <v>0</v>
      </c>
      <c r="D7" s="204">
        <f>D8+D11+D14</f>
        <v>0</v>
      </c>
      <c r="E7" s="191">
        <f aca="true" t="shared" si="0" ref="E7:E61">C7-D7</f>
        <v>0</v>
      </c>
    </row>
    <row r="8" spans="1:5" s="12" customFormat="1" ht="19.5" customHeight="1">
      <c r="A8" s="183">
        <f>A9+A10</f>
        <v>0</v>
      </c>
      <c r="B8" s="125" t="s">
        <v>33</v>
      </c>
      <c r="C8" s="204">
        <f>C9+C10</f>
        <v>0</v>
      </c>
      <c r="D8" s="204">
        <f>D9+D10</f>
        <v>0</v>
      </c>
      <c r="E8" s="191">
        <f t="shared" si="0"/>
        <v>0</v>
      </c>
    </row>
    <row r="9" spans="1:5" s="12" customFormat="1" ht="19.5" customHeight="1">
      <c r="A9" s="184">
        <v>0</v>
      </c>
      <c r="B9" s="126" t="s">
        <v>34</v>
      </c>
      <c r="C9" s="200">
        <v>0</v>
      </c>
      <c r="D9" s="205">
        <v>0</v>
      </c>
      <c r="E9" s="191">
        <f t="shared" si="0"/>
        <v>0</v>
      </c>
    </row>
    <row r="10" spans="1:5" s="12" customFormat="1" ht="19.5" customHeight="1">
      <c r="A10" s="206">
        <v>0</v>
      </c>
      <c r="B10" s="126" t="s">
        <v>35</v>
      </c>
      <c r="C10" s="200">
        <v>0</v>
      </c>
      <c r="D10" s="200">
        <v>0</v>
      </c>
      <c r="E10" s="191">
        <f t="shared" si="0"/>
        <v>0</v>
      </c>
    </row>
    <row r="11" spans="1:5" s="12" customFormat="1" ht="19.5" customHeight="1">
      <c r="A11" s="207">
        <f>A12+A13</f>
        <v>0</v>
      </c>
      <c r="B11" s="125" t="s">
        <v>36</v>
      </c>
      <c r="C11" s="204">
        <f>C12+C13</f>
        <v>0</v>
      </c>
      <c r="D11" s="204">
        <f>D12+D13</f>
        <v>0</v>
      </c>
      <c r="E11" s="191">
        <f t="shared" si="0"/>
        <v>0</v>
      </c>
    </row>
    <row r="12" spans="1:5" s="12" customFormat="1" ht="19.5" customHeight="1">
      <c r="A12" s="206">
        <v>0</v>
      </c>
      <c r="B12" s="126" t="s">
        <v>37</v>
      </c>
      <c r="C12" s="200">
        <v>0</v>
      </c>
      <c r="D12" s="200">
        <v>0</v>
      </c>
      <c r="E12" s="191">
        <f t="shared" si="0"/>
        <v>0</v>
      </c>
    </row>
    <row r="13" spans="1:5" s="12" customFormat="1" ht="19.5" customHeight="1">
      <c r="A13" s="206">
        <v>0</v>
      </c>
      <c r="B13" s="126" t="s">
        <v>38</v>
      </c>
      <c r="C13" s="200">
        <v>0</v>
      </c>
      <c r="D13" s="200">
        <v>0</v>
      </c>
      <c r="E13" s="191">
        <f t="shared" si="0"/>
        <v>0</v>
      </c>
    </row>
    <row r="14" spans="1:5" s="12" customFormat="1" ht="19.5" customHeight="1">
      <c r="A14" s="207">
        <f>A15+A16</f>
        <v>0</v>
      </c>
      <c r="B14" s="125" t="s">
        <v>39</v>
      </c>
      <c r="C14" s="204">
        <f>C15+C16</f>
        <v>0</v>
      </c>
      <c r="D14" s="204">
        <f>D15+D16</f>
        <v>0</v>
      </c>
      <c r="E14" s="191">
        <f t="shared" si="0"/>
        <v>0</v>
      </c>
    </row>
    <row r="15" spans="1:5" s="12" customFormat="1" ht="19.5" customHeight="1">
      <c r="A15" s="206">
        <v>0</v>
      </c>
      <c r="B15" s="126" t="s">
        <v>41</v>
      </c>
      <c r="C15" s="205">
        <v>0</v>
      </c>
      <c r="D15" s="205">
        <v>0</v>
      </c>
      <c r="E15" s="191">
        <f t="shared" si="0"/>
        <v>0</v>
      </c>
    </row>
    <row r="16" spans="1:5" s="12" customFormat="1" ht="19.5" customHeight="1">
      <c r="A16" s="206">
        <v>0</v>
      </c>
      <c r="B16" s="126" t="s">
        <v>42</v>
      </c>
      <c r="C16" s="205">
        <v>0</v>
      </c>
      <c r="D16" s="205">
        <v>0</v>
      </c>
      <c r="E16" s="191">
        <f t="shared" si="0"/>
        <v>0</v>
      </c>
    </row>
    <row r="17" spans="1:5" s="12" customFormat="1" ht="19.5" customHeight="1">
      <c r="A17" s="207">
        <f>A18</f>
        <v>0</v>
      </c>
      <c r="B17" s="124" t="s">
        <v>214</v>
      </c>
      <c r="C17" s="204">
        <f>C18</f>
        <v>0</v>
      </c>
      <c r="D17" s="204">
        <f>D18</f>
        <v>0</v>
      </c>
      <c r="E17" s="191">
        <f t="shared" si="0"/>
        <v>0</v>
      </c>
    </row>
    <row r="18" spans="1:5" s="12" customFormat="1" ht="19.5" customHeight="1">
      <c r="A18" s="207">
        <f>A19-A20</f>
        <v>0</v>
      </c>
      <c r="B18" s="125" t="s">
        <v>40</v>
      </c>
      <c r="C18" s="204">
        <f>C19-C20</f>
        <v>0</v>
      </c>
      <c r="D18" s="204">
        <f>D19-D20</f>
        <v>0</v>
      </c>
      <c r="E18" s="191">
        <f t="shared" si="0"/>
        <v>0</v>
      </c>
    </row>
    <row r="19" spans="1:5" s="12" customFormat="1" ht="19.5" customHeight="1">
      <c r="A19" s="206">
        <v>0</v>
      </c>
      <c r="B19" s="126" t="s">
        <v>40</v>
      </c>
      <c r="C19" s="205">
        <v>0</v>
      </c>
      <c r="D19" s="205">
        <v>0</v>
      </c>
      <c r="E19" s="191">
        <f t="shared" si="0"/>
        <v>0</v>
      </c>
    </row>
    <row r="20" spans="1:5" s="12" customFormat="1" ht="19.5" customHeight="1">
      <c r="A20" s="206">
        <v>0</v>
      </c>
      <c r="B20" s="126" t="s">
        <v>215</v>
      </c>
      <c r="C20" s="205">
        <v>0</v>
      </c>
      <c r="D20" s="205">
        <v>0</v>
      </c>
      <c r="E20" s="191">
        <f t="shared" si="0"/>
        <v>0</v>
      </c>
    </row>
    <row r="21" spans="1:5" s="221" customFormat="1" ht="19.5" customHeight="1">
      <c r="A21" s="218">
        <f>A6</f>
        <v>0</v>
      </c>
      <c r="B21" s="219" t="s">
        <v>119</v>
      </c>
      <c r="C21" s="218">
        <f>C6</f>
        <v>0</v>
      </c>
      <c r="D21" s="218">
        <f>D6</f>
        <v>0</v>
      </c>
      <c r="E21" s="220">
        <f t="shared" si="0"/>
        <v>0</v>
      </c>
    </row>
    <row r="22" spans="1:5" s="12" customFormat="1" ht="19.5" customHeight="1">
      <c r="A22" s="183"/>
      <c r="B22" s="114"/>
      <c r="C22" s="204"/>
      <c r="D22" s="204"/>
      <c r="E22" s="191"/>
    </row>
    <row r="23" spans="1:5" s="12" customFormat="1" ht="19.5" customHeight="1">
      <c r="A23" s="183">
        <f>A24</f>
        <v>0</v>
      </c>
      <c r="B23" s="128" t="s">
        <v>120</v>
      </c>
      <c r="C23" s="204">
        <f>C24</f>
        <v>0</v>
      </c>
      <c r="D23" s="204">
        <f>D24</f>
        <v>0</v>
      </c>
      <c r="E23" s="191">
        <f t="shared" si="0"/>
        <v>0</v>
      </c>
    </row>
    <row r="24" spans="1:5" s="12" customFormat="1" ht="19.5" customHeight="1">
      <c r="A24" s="183">
        <f>A25</f>
        <v>0</v>
      </c>
      <c r="B24" s="124" t="s">
        <v>45</v>
      </c>
      <c r="C24" s="204">
        <f>C25</f>
        <v>0</v>
      </c>
      <c r="D24" s="204">
        <f>D25</f>
        <v>0</v>
      </c>
      <c r="E24" s="191">
        <f t="shared" si="0"/>
        <v>0</v>
      </c>
    </row>
    <row r="25" spans="1:5" s="16" customFormat="1" ht="19.5" customHeight="1">
      <c r="A25" s="183">
        <f>A26+A27</f>
        <v>0</v>
      </c>
      <c r="B25" s="125" t="s">
        <v>47</v>
      </c>
      <c r="C25" s="204">
        <f>C26+C27</f>
        <v>0</v>
      </c>
      <c r="D25" s="204">
        <f>D26+D27</f>
        <v>0</v>
      </c>
      <c r="E25" s="191">
        <f t="shared" si="0"/>
        <v>0</v>
      </c>
    </row>
    <row r="26" spans="1:5" s="12" customFormat="1" ht="19.5" customHeight="1">
      <c r="A26" s="184">
        <v>0</v>
      </c>
      <c r="B26" s="126" t="s">
        <v>46</v>
      </c>
      <c r="C26" s="205">
        <v>0</v>
      </c>
      <c r="D26" s="205">
        <v>0</v>
      </c>
      <c r="E26" s="191">
        <f t="shared" si="0"/>
        <v>0</v>
      </c>
    </row>
    <row r="27" spans="1:5" s="12" customFormat="1" ht="19.5" customHeight="1">
      <c r="A27" s="184">
        <v>0</v>
      </c>
      <c r="B27" s="126" t="s">
        <v>44</v>
      </c>
      <c r="C27" s="205">
        <v>0</v>
      </c>
      <c r="D27" s="205">
        <v>0</v>
      </c>
      <c r="E27" s="191">
        <f t="shared" si="0"/>
        <v>0</v>
      </c>
    </row>
    <row r="28" spans="1:5" s="221" customFormat="1" ht="19.5" customHeight="1">
      <c r="A28" s="218">
        <f>A23</f>
        <v>0</v>
      </c>
      <c r="B28" s="219" t="s">
        <v>121</v>
      </c>
      <c r="C28" s="218">
        <f>C23</f>
        <v>0</v>
      </c>
      <c r="D28" s="218">
        <f>D23</f>
        <v>0</v>
      </c>
      <c r="E28" s="220">
        <f t="shared" si="0"/>
        <v>0</v>
      </c>
    </row>
    <row r="29" spans="1:5" s="12" customFormat="1" ht="19.5" customHeight="1">
      <c r="A29" s="183"/>
      <c r="B29" s="114"/>
      <c r="C29" s="204"/>
      <c r="D29" s="204"/>
      <c r="E29" s="191"/>
    </row>
    <row r="30" spans="1:5" s="12" customFormat="1" ht="19.5" customHeight="1">
      <c r="A30" s="183">
        <f>A31+A36+A39</f>
        <v>0</v>
      </c>
      <c r="B30" s="128" t="s">
        <v>122</v>
      </c>
      <c r="C30" s="204">
        <f>C31+C36+C39</f>
        <v>0</v>
      </c>
      <c r="D30" s="204">
        <f>D31+D36+D39</f>
        <v>0</v>
      </c>
      <c r="E30" s="191">
        <f t="shared" si="0"/>
        <v>0</v>
      </c>
    </row>
    <row r="31" spans="1:5" s="12" customFormat="1" ht="19.5" customHeight="1">
      <c r="A31" s="183">
        <f>A32</f>
        <v>0</v>
      </c>
      <c r="B31" s="124" t="s">
        <v>48</v>
      </c>
      <c r="C31" s="204">
        <f>C32</f>
        <v>0</v>
      </c>
      <c r="D31" s="204">
        <f>D32</f>
        <v>0</v>
      </c>
      <c r="E31" s="191">
        <f t="shared" si="0"/>
        <v>0</v>
      </c>
    </row>
    <row r="32" spans="1:5" s="12" customFormat="1" ht="19.5" customHeight="1">
      <c r="A32" s="183">
        <f>A33+A34+A35</f>
        <v>0</v>
      </c>
      <c r="B32" s="125" t="s">
        <v>48</v>
      </c>
      <c r="C32" s="204">
        <f>C33+C34+C35</f>
        <v>0</v>
      </c>
      <c r="D32" s="204">
        <f>D33+D34+D35</f>
        <v>0</v>
      </c>
      <c r="E32" s="191">
        <f t="shared" si="0"/>
        <v>0</v>
      </c>
    </row>
    <row r="33" spans="1:5" s="12" customFormat="1" ht="19.5" customHeight="1">
      <c r="A33" s="184">
        <v>0</v>
      </c>
      <c r="B33" s="126" t="s">
        <v>168</v>
      </c>
      <c r="C33" s="205">
        <v>0</v>
      </c>
      <c r="D33" s="205">
        <v>0</v>
      </c>
      <c r="E33" s="191">
        <f t="shared" si="0"/>
        <v>0</v>
      </c>
    </row>
    <row r="34" spans="1:5" s="12" customFormat="1" ht="19.5" customHeight="1">
      <c r="A34" s="184">
        <v>0</v>
      </c>
      <c r="B34" s="126" t="s">
        <v>197</v>
      </c>
      <c r="C34" s="205">
        <v>0</v>
      </c>
      <c r="D34" s="205">
        <v>0</v>
      </c>
      <c r="E34" s="191">
        <f t="shared" si="0"/>
        <v>0</v>
      </c>
    </row>
    <row r="35" spans="1:5" s="12" customFormat="1" ht="19.5" customHeight="1">
      <c r="A35" s="264">
        <v>0</v>
      </c>
      <c r="B35" s="265" t="s">
        <v>198</v>
      </c>
      <c r="C35" s="266">
        <v>0</v>
      </c>
      <c r="D35" s="266">
        <v>0</v>
      </c>
      <c r="E35" s="215">
        <f t="shared" si="0"/>
        <v>0</v>
      </c>
    </row>
    <row r="36" spans="1:5" s="12" customFormat="1" ht="19.5" customHeight="1">
      <c r="A36" s="183">
        <f>A37</f>
        <v>0</v>
      </c>
      <c r="B36" s="124" t="s">
        <v>49</v>
      </c>
      <c r="C36" s="204">
        <f>C37</f>
        <v>0</v>
      </c>
      <c r="D36" s="204">
        <f>D37</f>
        <v>0</v>
      </c>
      <c r="E36" s="191">
        <f t="shared" si="0"/>
        <v>0</v>
      </c>
    </row>
    <row r="37" spans="1:5" s="12" customFormat="1" ht="19.5" customHeight="1">
      <c r="A37" s="183">
        <f>A38</f>
        <v>0</v>
      </c>
      <c r="B37" s="125" t="s">
        <v>50</v>
      </c>
      <c r="C37" s="204">
        <f>C38</f>
        <v>0</v>
      </c>
      <c r="D37" s="204">
        <f>D38</f>
        <v>0</v>
      </c>
      <c r="E37" s="191">
        <f t="shared" si="0"/>
        <v>0</v>
      </c>
    </row>
    <row r="38" spans="1:5" s="12" customFormat="1" ht="19.5" customHeight="1">
      <c r="A38" s="184">
        <v>0</v>
      </c>
      <c r="B38" s="126" t="s">
        <v>50</v>
      </c>
      <c r="C38" s="205">
        <v>0</v>
      </c>
      <c r="D38" s="205">
        <v>0</v>
      </c>
      <c r="E38" s="191">
        <f t="shared" si="0"/>
        <v>0</v>
      </c>
    </row>
    <row r="39" spans="1:5" s="12" customFormat="1" ht="19.5" customHeight="1">
      <c r="A39" s="183">
        <f>A40+A41</f>
        <v>0</v>
      </c>
      <c r="B39" s="124" t="s">
        <v>211</v>
      </c>
      <c r="C39" s="204">
        <f>C40+C41</f>
        <v>0</v>
      </c>
      <c r="D39" s="204">
        <f>D40+D41</f>
        <v>0</v>
      </c>
      <c r="E39" s="191">
        <f t="shared" si="0"/>
        <v>0</v>
      </c>
    </row>
    <row r="40" spans="1:5" s="12" customFormat="1" ht="19.5" customHeight="1">
      <c r="A40" s="211">
        <v>0</v>
      </c>
      <c r="B40" s="125" t="s">
        <v>58</v>
      </c>
      <c r="C40" s="205">
        <v>0</v>
      </c>
      <c r="D40" s="205">
        <v>0</v>
      </c>
      <c r="E40" s="191">
        <f t="shared" si="0"/>
        <v>0</v>
      </c>
    </row>
    <row r="41" spans="1:5" s="12" customFormat="1" ht="19.5" customHeight="1">
      <c r="A41" s="211">
        <v>0</v>
      </c>
      <c r="B41" s="125" t="s">
        <v>212</v>
      </c>
      <c r="C41" s="205">
        <v>0</v>
      </c>
      <c r="D41" s="205">
        <v>0</v>
      </c>
      <c r="E41" s="191">
        <f t="shared" si="0"/>
        <v>0</v>
      </c>
    </row>
    <row r="42" spans="1:5" s="12" customFormat="1" ht="19.5" customHeight="1">
      <c r="A42" s="210">
        <f>A30</f>
        <v>0</v>
      </c>
      <c r="B42" s="127" t="s">
        <v>148</v>
      </c>
      <c r="C42" s="208">
        <f>C30</f>
        <v>0</v>
      </c>
      <c r="D42" s="208">
        <f>D30</f>
        <v>0</v>
      </c>
      <c r="E42" s="214">
        <f t="shared" si="0"/>
        <v>0</v>
      </c>
    </row>
    <row r="43" spans="1:5" s="12" customFormat="1" ht="19.5" customHeight="1">
      <c r="A43" s="183"/>
      <c r="B43" s="129"/>
      <c r="C43" s="204"/>
      <c r="D43" s="204"/>
      <c r="E43" s="204"/>
    </row>
    <row r="44" spans="1:5" s="12" customFormat="1" ht="19.5" customHeight="1">
      <c r="A44" s="183"/>
      <c r="B44" s="129"/>
      <c r="C44" s="204"/>
      <c r="D44" s="204"/>
      <c r="E44" s="204"/>
    </row>
    <row r="45" spans="1:5" s="12" customFormat="1" ht="19.5" customHeight="1">
      <c r="A45" s="183"/>
      <c r="B45" s="129"/>
      <c r="C45" s="204"/>
      <c r="D45" s="204"/>
      <c r="E45" s="204"/>
    </row>
    <row r="46" spans="1:5" s="12" customFormat="1" ht="19.5" customHeight="1">
      <c r="A46" s="183"/>
      <c r="B46" s="129"/>
      <c r="C46" s="204"/>
      <c r="D46" s="204"/>
      <c r="E46" s="204"/>
    </row>
    <row r="47" spans="1:5" s="12" customFormat="1" ht="19.5" customHeight="1">
      <c r="A47" s="183"/>
      <c r="B47" s="129"/>
      <c r="C47" s="204"/>
      <c r="D47" s="204"/>
      <c r="E47" s="204"/>
    </row>
    <row r="48" spans="1:5" s="12" customFormat="1" ht="19.5" customHeight="1">
      <c r="A48" s="183"/>
      <c r="B48" s="129"/>
      <c r="C48" s="204"/>
      <c r="D48" s="204"/>
      <c r="E48" s="204"/>
    </row>
    <row r="49" spans="1:5" s="12" customFormat="1" ht="19.5" customHeight="1">
      <c r="A49" s="183"/>
      <c r="B49" s="129"/>
      <c r="C49" s="204"/>
      <c r="D49" s="204"/>
      <c r="E49" s="204"/>
    </row>
    <row r="50" spans="1:5" s="12" customFormat="1" ht="19.5" customHeight="1">
      <c r="A50" s="183"/>
      <c r="B50" s="129"/>
      <c r="C50" s="204"/>
      <c r="D50" s="204"/>
      <c r="E50" s="204"/>
    </row>
    <row r="51" spans="1:5" s="12" customFormat="1" ht="19.5" customHeight="1">
      <c r="A51" s="183"/>
      <c r="B51" s="129"/>
      <c r="C51" s="204"/>
      <c r="D51" s="204"/>
      <c r="E51" s="204"/>
    </row>
    <row r="52" spans="1:5" s="12" customFormat="1" ht="19.5" customHeight="1">
      <c r="A52" s="183"/>
      <c r="B52" s="129"/>
      <c r="C52" s="204"/>
      <c r="D52" s="204"/>
      <c r="E52" s="204"/>
    </row>
    <row r="53" spans="1:5" s="12" customFormat="1" ht="19.5" customHeight="1">
      <c r="A53" s="183"/>
      <c r="B53" s="129"/>
      <c r="C53" s="204"/>
      <c r="D53" s="204"/>
      <c r="E53" s="204"/>
    </row>
    <row r="54" spans="1:5" s="12" customFormat="1" ht="19.5" customHeight="1">
      <c r="A54" s="183"/>
      <c r="B54" s="129"/>
      <c r="C54" s="204"/>
      <c r="D54" s="204"/>
      <c r="E54" s="204"/>
    </row>
    <row r="55" spans="1:5" s="12" customFormat="1" ht="19.5" customHeight="1">
      <c r="A55" s="183"/>
      <c r="B55" s="129"/>
      <c r="C55" s="204"/>
      <c r="D55" s="204"/>
      <c r="E55" s="204"/>
    </row>
    <row r="56" spans="1:5" s="12" customFormat="1" ht="19.5" customHeight="1">
      <c r="A56" s="183"/>
      <c r="B56" s="129"/>
      <c r="C56" s="204"/>
      <c r="D56" s="204"/>
      <c r="E56" s="204"/>
    </row>
    <row r="57" spans="1:5" s="12" customFormat="1" ht="19.5" customHeight="1">
      <c r="A57" s="183"/>
      <c r="B57" s="129"/>
      <c r="C57" s="204"/>
      <c r="D57" s="204"/>
      <c r="E57" s="204"/>
    </row>
    <row r="58" spans="1:5" s="12" customFormat="1" ht="19.5" customHeight="1">
      <c r="A58" s="183"/>
      <c r="B58" s="129"/>
      <c r="C58" s="204"/>
      <c r="D58" s="204"/>
      <c r="E58" s="204"/>
    </row>
    <row r="59" spans="1:5" s="12" customFormat="1" ht="19.5" customHeight="1">
      <c r="A59" s="183"/>
      <c r="B59" s="129"/>
      <c r="C59" s="204"/>
      <c r="D59" s="204"/>
      <c r="E59" s="204"/>
    </row>
    <row r="60" spans="1:5" s="12" customFormat="1" ht="19.5" customHeight="1">
      <c r="A60" s="183"/>
      <c r="B60" s="129"/>
      <c r="C60" s="204"/>
      <c r="D60" s="204"/>
      <c r="E60" s="204"/>
    </row>
    <row r="61" spans="1:5" s="77" customFormat="1" ht="19.5" customHeight="1">
      <c r="A61" s="212">
        <f>A28+A42</f>
        <v>0</v>
      </c>
      <c r="B61" s="130" t="s">
        <v>123</v>
      </c>
      <c r="C61" s="212">
        <f>C28+C42</f>
        <v>0</v>
      </c>
      <c r="D61" s="212">
        <f>D28+D42</f>
        <v>0</v>
      </c>
      <c r="E61" s="215">
        <f t="shared" si="0"/>
        <v>0</v>
      </c>
    </row>
    <row r="62" spans="1:5" ht="15.75">
      <c r="A62" s="260" t="s">
        <v>124</v>
      </c>
      <c r="B62" s="261"/>
      <c r="C62" s="262"/>
      <c r="D62" s="261"/>
      <c r="E62" s="263"/>
    </row>
    <row r="63" spans="1:4" ht="15.75">
      <c r="A63" s="11"/>
      <c r="C63" s="13"/>
      <c r="D63" s="11"/>
    </row>
    <row r="64" spans="1:4" ht="15.75">
      <c r="A64" s="15" t="s">
        <v>60</v>
      </c>
      <c r="C64" s="13"/>
      <c r="D64" s="11"/>
    </row>
    <row r="65" spans="1:4" ht="15.75">
      <c r="A65" s="15" t="s">
        <v>76</v>
      </c>
      <c r="C65" s="13"/>
      <c r="D65" s="11"/>
    </row>
    <row r="66" spans="1:4" ht="21.75" customHeight="1">
      <c r="A66" s="15" t="s">
        <v>63</v>
      </c>
      <c r="C66" s="13"/>
      <c r="D66" s="11"/>
    </row>
    <row r="67" spans="1:5" s="52" customFormat="1" ht="23.25" customHeight="1">
      <c r="A67" s="332" t="s">
        <v>261</v>
      </c>
      <c r="B67" s="332"/>
      <c r="C67" s="332"/>
      <c r="D67" s="332"/>
      <c r="E67" s="332"/>
    </row>
    <row r="68" spans="1:4" s="52" customFormat="1" ht="16.5" customHeight="1">
      <c r="A68" s="332" t="s">
        <v>262</v>
      </c>
      <c r="B68" s="332"/>
      <c r="C68" s="332"/>
      <c r="D68" s="332"/>
    </row>
    <row r="69" spans="1:4" ht="15.75">
      <c r="A69" s="15" t="s">
        <v>83</v>
      </c>
      <c r="C69" s="13"/>
      <c r="D69" s="11"/>
    </row>
    <row r="70" spans="1:4" ht="15.75">
      <c r="A70" s="40" t="s">
        <v>84</v>
      </c>
      <c r="C70" s="13"/>
      <c r="D70" s="11"/>
    </row>
    <row r="71" spans="1:4" ht="15.75">
      <c r="A71" s="15" t="s">
        <v>77</v>
      </c>
      <c r="C71" s="13"/>
      <c r="D71" s="11"/>
    </row>
    <row r="72" spans="1:4" ht="15.75">
      <c r="A72" s="39" t="s">
        <v>85</v>
      </c>
      <c r="C72" s="13"/>
      <c r="D72" s="11"/>
    </row>
    <row r="73" spans="1:4" ht="15.75">
      <c r="A73" s="11" t="s">
        <v>78</v>
      </c>
      <c r="C73" s="13"/>
      <c r="D73" s="11"/>
    </row>
    <row r="74" spans="1:4" ht="15.75">
      <c r="A74" s="11" t="s">
        <v>86</v>
      </c>
      <c r="C74" s="13"/>
      <c r="D74" s="11"/>
    </row>
    <row r="75" spans="1:4" ht="15.75">
      <c r="A75" s="39" t="s">
        <v>87</v>
      </c>
      <c r="C75" s="13"/>
      <c r="D75" s="11"/>
    </row>
  </sheetData>
  <mergeCells count="10">
    <mergeCell ref="A67:E67"/>
    <mergeCell ref="A68:D68"/>
    <mergeCell ref="A4:A5"/>
    <mergeCell ref="A1:E1"/>
    <mergeCell ref="A2:E2"/>
    <mergeCell ref="A3:E3"/>
    <mergeCell ref="B4:B5"/>
    <mergeCell ref="C4:C5"/>
    <mergeCell ref="D4:D5"/>
    <mergeCell ref="E4:E5"/>
  </mergeCells>
  <printOptions horizontalCentered="1"/>
  <pageMargins left="0.5511811023622047" right="0.5511811023622047" top="0.7874015748031497" bottom="0.7874015748031497" header="0.5118110236220472" footer="0.5118110236220472"/>
  <pageSetup blackAndWhite="1" fitToHeight="2" horizontalDpi="600" verticalDpi="600" orientation="portrait" paperSize="9" r:id="rId1"/>
  <rowBreaks count="1" manualBreakCount="1">
    <brk id="35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43"/>
  <sheetViews>
    <sheetView tabSelected="1" view="pageBreakPreview" zoomScale="70" zoomScaleSheetLayoutView="70" workbookViewId="0" topLeftCell="A7">
      <selection activeCell="A6" sqref="A6"/>
    </sheetView>
  </sheetViews>
  <sheetFormatPr defaultColWidth="9.00390625" defaultRowHeight="16.5"/>
  <cols>
    <col min="1" max="1" width="33.625" style="15" customWidth="1"/>
    <col min="2" max="2" width="27.25390625" style="11" customWidth="1"/>
    <col min="3" max="3" width="30.00390625" style="11" customWidth="1"/>
    <col min="4" max="16384" width="9.00390625" style="1" customWidth="1"/>
  </cols>
  <sheetData>
    <row r="1" spans="1:3" ht="24">
      <c r="A1" s="330" t="str">
        <f>'收支營運'!A1</f>
        <v>(財團法人名稱)</v>
      </c>
      <c r="B1" s="331"/>
      <c r="C1" s="331"/>
    </row>
    <row r="2" spans="1:3" ht="24">
      <c r="A2" s="331" t="s">
        <v>105</v>
      </c>
      <c r="B2" s="331"/>
      <c r="C2" s="331"/>
    </row>
    <row r="3" spans="1:3" ht="27" customHeight="1">
      <c r="A3" s="23" t="s">
        <v>274</v>
      </c>
      <c r="B3" s="23"/>
      <c r="C3" s="23"/>
    </row>
    <row r="4" spans="1:3" ht="22.5" customHeight="1">
      <c r="A4" s="275" t="s">
        <v>151</v>
      </c>
      <c r="B4" s="311" t="s">
        <v>138</v>
      </c>
      <c r="C4" s="311" t="s">
        <v>101</v>
      </c>
    </row>
    <row r="5" spans="1:3" ht="24.75" customHeight="1" hidden="1">
      <c r="A5" s="276"/>
      <c r="B5" s="333"/>
      <c r="C5" s="311"/>
    </row>
    <row r="6" spans="1:3" s="14" customFormat="1" ht="15.75">
      <c r="A6" s="201"/>
      <c r="B6" s="179"/>
      <c r="C6" s="203"/>
    </row>
    <row r="7" spans="1:3" s="14" customFormat="1" ht="15.75">
      <c r="A7" s="62"/>
      <c r="B7" s="222"/>
      <c r="C7" s="202"/>
    </row>
    <row r="8" spans="1:3" s="14" customFormat="1" ht="15.75">
      <c r="A8" s="62"/>
      <c r="B8" s="222"/>
      <c r="C8" s="63"/>
    </row>
    <row r="9" spans="1:3" s="14" customFormat="1" ht="15.75">
      <c r="A9" s="62"/>
      <c r="B9" s="222"/>
      <c r="C9" s="63"/>
    </row>
    <row r="10" spans="1:3" s="14" customFormat="1" ht="15.75">
      <c r="A10" s="64"/>
      <c r="B10" s="222"/>
      <c r="C10" s="63"/>
    </row>
    <row r="11" spans="1:3" s="14" customFormat="1" ht="15.75">
      <c r="A11" s="64"/>
      <c r="B11" s="222"/>
      <c r="C11" s="63"/>
    </row>
    <row r="12" spans="1:3" s="14" customFormat="1" ht="15.75" customHeight="1">
      <c r="A12" s="62"/>
      <c r="B12" s="222"/>
      <c r="C12" s="63"/>
    </row>
    <row r="13" spans="1:3" s="14" customFormat="1" ht="15.75" customHeight="1">
      <c r="A13" s="62"/>
      <c r="B13" s="222"/>
      <c r="C13" s="63"/>
    </row>
    <row r="14" spans="1:3" s="14" customFormat="1" ht="15.75">
      <c r="A14" s="65"/>
      <c r="B14" s="222"/>
      <c r="C14" s="66"/>
    </row>
    <row r="15" spans="1:3" s="14" customFormat="1" ht="15.75">
      <c r="A15" s="62"/>
      <c r="B15" s="222"/>
      <c r="C15" s="66"/>
    </row>
    <row r="16" spans="1:3" s="14" customFormat="1" ht="15.75">
      <c r="A16" s="62"/>
      <c r="B16" s="222"/>
      <c r="C16" s="66"/>
    </row>
    <row r="17" spans="1:3" s="14" customFormat="1" ht="18.75" customHeight="1">
      <c r="A17" s="62"/>
      <c r="B17" s="222"/>
      <c r="C17" s="63"/>
    </row>
    <row r="18" spans="1:3" s="14" customFormat="1" ht="18.75" customHeight="1">
      <c r="A18" s="62"/>
      <c r="B18" s="222"/>
      <c r="C18" s="63"/>
    </row>
    <row r="19" spans="1:3" s="14" customFormat="1" ht="15.75">
      <c r="A19" s="65"/>
      <c r="B19" s="222"/>
      <c r="C19" s="66"/>
    </row>
    <row r="20" spans="1:3" s="14" customFormat="1" ht="15.75">
      <c r="A20" s="62"/>
      <c r="B20" s="222"/>
      <c r="C20" s="66"/>
    </row>
    <row r="21" spans="1:3" s="14" customFormat="1" ht="15.75">
      <c r="A21" s="62"/>
      <c r="B21" s="63"/>
      <c r="C21" s="66"/>
    </row>
    <row r="22" spans="1:3" s="14" customFormat="1" ht="15.75">
      <c r="A22" s="62"/>
      <c r="B22" s="63"/>
      <c r="C22" s="66"/>
    </row>
    <row r="23" spans="1:3" s="14" customFormat="1" ht="15.75">
      <c r="A23" s="62"/>
      <c r="B23" s="63"/>
      <c r="C23" s="66"/>
    </row>
    <row r="24" spans="1:3" s="14" customFormat="1" ht="15" customHeight="1">
      <c r="A24" s="62"/>
      <c r="B24" s="63"/>
      <c r="C24" s="63"/>
    </row>
    <row r="25" spans="1:3" s="14" customFormat="1" ht="15" customHeight="1">
      <c r="A25" s="62"/>
      <c r="B25" s="63"/>
      <c r="C25" s="63"/>
    </row>
    <row r="26" spans="1:3" s="14" customFormat="1" ht="18" customHeight="1">
      <c r="A26" s="65"/>
      <c r="B26" s="63"/>
      <c r="C26" s="63"/>
    </row>
    <row r="27" spans="1:3" s="14" customFormat="1" ht="18" customHeight="1">
      <c r="A27" s="65"/>
      <c r="B27" s="63"/>
      <c r="C27" s="63"/>
    </row>
    <row r="28" spans="1:3" s="14" customFormat="1" ht="15.75">
      <c r="A28" s="65"/>
      <c r="B28" s="63"/>
      <c r="C28" s="63"/>
    </row>
    <row r="29" spans="1:3" s="14" customFormat="1" ht="15.75">
      <c r="A29" s="65"/>
      <c r="B29" s="63"/>
      <c r="C29" s="63"/>
    </row>
    <row r="30" spans="1:3" s="14" customFormat="1" ht="15.75">
      <c r="A30" s="65"/>
      <c r="B30" s="63"/>
      <c r="C30" s="63"/>
    </row>
    <row r="31" spans="1:3" s="14" customFormat="1" ht="15.75">
      <c r="A31" s="65"/>
      <c r="B31" s="63"/>
      <c r="C31" s="63"/>
    </row>
    <row r="32" spans="1:3" ht="51.75" customHeight="1">
      <c r="A32" s="67"/>
      <c r="B32" s="63"/>
      <c r="C32" s="63"/>
    </row>
    <row r="33" spans="1:3" ht="15.75">
      <c r="A33" s="67"/>
      <c r="B33" s="63"/>
      <c r="C33" s="63"/>
    </row>
    <row r="34" spans="1:3" ht="15.75">
      <c r="A34" s="67"/>
      <c r="B34" s="63"/>
      <c r="C34" s="63"/>
    </row>
    <row r="35" spans="1:3" s="14" customFormat="1" ht="15.75">
      <c r="A35" s="65"/>
      <c r="B35" s="63"/>
      <c r="C35" s="63"/>
    </row>
    <row r="36" spans="1:3" ht="15.75">
      <c r="A36" s="67"/>
      <c r="B36" s="63"/>
      <c r="C36" s="63"/>
    </row>
    <row r="37" spans="1:3" ht="15.75">
      <c r="A37" s="67"/>
      <c r="B37" s="63"/>
      <c r="C37" s="63"/>
    </row>
    <row r="38" spans="1:3" ht="15.75">
      <c r="A38" s="67"/>
      <c r="B38" s="63"/>
      <c r="C38" s="63"/>
    </row>
    <row r="39" spans="1:3" ht="15.75">
      <c r="A39" s="67"/>
      <c r="B39" s="63"/>
      <c r="C39" s="63"/>
    </row>
    <row r="40" spans="1:3" ht="15.75">
      <c r="A40" s="67"/>
      <c r="B40" s="63"/>
      <c r="C40" s="63"/>
    </row>
    <row r="41" spans="1:3" ht="15.75">
      <c r="A41" s="75" t="s">
        <v>106</v>
      </c>
      <c r="B41" s="29">
        <f>SUM(B6:B40)</f>
        <v>0</v>
      </c>
      <c r="C41" s="29"/>
    </row>
    <row r="43" spans="1:5" s="11" customFormat="1" ht="15.75">
      <c r="A43" s="15" t="s">
        <v>150</v>
      </c>
      <c r="C43" s="13"/>
      <c r="E43" s="13"/>
    </row>
  </sheetData>
  <mergeCells count="5">
    <mergeCell ref="A1:C1"/>
    <mergeCell ref="A2:C2"/>
    <mergeCell ref="A4:A5"/>
    <mergeCell ref="B4:B5"/>
    <mergeCell ref="C4:C5"/>
  </mergeCells>
  <printOptions horizontalCentered="1"/>
  <pageMargins left="0.5511811023622047" right="0.551181102362204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="55" zoomScaleSheetLayoutView="55" workbookViewId="0" topLeftCell="A1">
      <selection activeCell="A6" sqref="A6"/>
    </sheetView>
  </sheetViews>
  <sheetFormatPr defaultColWidth="9.00390625" defaultRowHeight="16.5"/>
  <cols>
    <col min="1" max="1" width="33.625" style="15" customWidth="1"/>
    <col min="2" max="2" width="27.25390625" style="11" customWidth="1"/>
    <col min="3" max="3" width="30.00390625" style="11" customWidth="1"/>
    <col min="4" max="16384" width="9.00390625" style="1" customWidth="1"/>
  </cols>
  <sheetData>
    <row r="1" spans="1:3" ht="28.5" customHeight="1">
      <c r="A1" s="330" t="str">
        <f>'收支營運'!A1</f>
        <v>(財團法人名稱)</v>
      </c>
      <c r="B1" s="331"/>
      <c r="C1" s="331"/>
    </row>
    <row r="2" spans="1:3" ht="24">
      <c r="A2" s="331" t="s">
        <v>107</v>
      </c>
      <c r="B2" s="331"/>
      <c r="C2" s="331"/>
    </row>
    <row r="3" spans="1:3" ht="27" customHeight="1">
      <c r="A3" s="23" t="s">
        <v>275</v>
      </c>
      <c r="B3" s="23"/>
      <c r="C3" s="23"/>
    </row>
    <row r="4" spans="1:3" ht="22.5" customHeight="1">
      <c r="A4" s="275" t="s">
        <v>135</v>
      </c>
      <c r="B4" s="311" t="s">
        <v>103</v>
      </c>
      <c r="C4" s="311" t="s">
        <v>101</v>
      </c>
    </row>
    <row r="5" spans="1:3" ht="24.75" customHeight="1" hidden="1">
      <c r="A5" s="276"/>
      <c r="B5" s="311"/>
      <c r="C5" s="311"/>
    </row>
    <row r="6" spans="1:3" s="14" customFormat="1" ht="45" customHeight="1">
      <c r="A6" s="223" t="s">
        <v>196</v>
      </c>
      <c r="B6" s="199">
        <v>0</v>
      </c>
      <c r="C6" s="199"/>
    </row>
    <row r="7" spans="1:3" s="14" customFormat="1" ht="45" customHeight="1">
      <c r="A7" s="224" t="s">
        <v>153</v>
      </c>
      <c r="B7" s="96">
        <v>0</v>
      </c>
      <c r="C7" s="88"/>
    </row>
    <row r="8" spans="1:3" s="14" customFormat="1" ht="45" customHeight="1">
      <c r="A8" s="224" t="s">
        <v>154</v>
      </c>
      <c r="B8" s="96">
        <v>0</v>
      </c>
      <c r="C8" s="88"/>
    </row>
    <row r="9" spans="1:3" s="14" customFormat="1" ht="45" customHeight="1">
      <c r="A9" s="224" t="s">
        <v>155</v>
      </c>
      <c r="B9" s="96">
        <v>0</v>
      </c>
      <c r="C9" s="88"/>
    </row>
    <row r="10" spans="1:3" s="14" customFormat="1" ht="45" customHeight="1">
      <c r="A10" s="224" t="s">
        <v>156</v>
      </c>
      <c r="B10" s="96">
        <v>0</v>
      </c>
      <c r="C10" s="88"/>
    </row>
    <row r="11" spans="1:3" s="14" customFormat="1" ht="45" customHeight="1">
      <c r="A11" s="224" t="s">
        <v>157</v>
      </c>
      <c r="B11" s="96">
        <v>0</v>
      </c>
      <c r="C11" s="88"/>
    </row>
    <row r="12" spans="1:3" s="14" customFormat="1" ht="45" customHeight="1">
      <c r="A12" s="224" t="s">
        <v>158</v>
      </c>
      <c r="B12" s="96">
        <v>0</v>
      </c>
      <c r="C12" s="88"/>
    </row>
    <row r="13" spans="1:3" s="14" customFormat="1" ht="45" customHeight="1">
      <c r="A13" s="224" t="s">
        <v>159</v>
      </c>
      <c r="B13" s="96">
        <v>0</v>
      </c>
      <c r="C13" s="88"/>
    </row>
    <row r="14" spans="1:3" s="14" customFormat="1" ht="19.5">
      <c r="A14" s="97"/>
      <c r="B14" s="98"/>
      <c r="C14" s="30"/>
    </row>
    <row r="15" spans="1:3" s="14" customFormat="1" ht="19.5">
      <c r="A15" s="78"/>
      <c r="B15" s="30"/>
      <c r="C15" s="30"/>
    </row>
    <row r="16" spans="1:3" s="14" customFormat="1" ht="15.75">
      <c r="A16" s="79"/>
      <c r="B16" s="30"/>
      <c r="C16" s="30"/>
    </row>
    <row r="17" spans="1:3" s="14" customFormat="1" ht="18.75" customHeight="1">
      <c r="A17" s="79"/>
      <c r="B17" s="30"/>
      <c r="C17" s="28"/>
    </row>
    <row r="18" spans="1:3" s="14" customFormat="1" ht="18.75" customHeight="1">
      <c r="A18" s="79"/>
      <c r="B18" s="30"/>
      <c r="C18" s="28"/>
    </row>
    <row r="19" spans="1:3" s="14" customFormat="1" ht="15.75">
      <c r="A19" s="26"/>
      <c r="B19" s="30"/>
      <c r="C19" s="30"/>
    </row>
    <row r="20" spans="1:3" s="14" customFormat="1" ht="15.75">
      <c r="A20" s="25"/>
      <c r="B20" s="30"/>
      <c r="C20" s="30"/>
    </row>
    <row r="21" spans="1:3" s="14" customFormat="1" ht="15.75">
      <c r="A21" s="25"/>
      <c r="B21" s="30"/>
      <c r="C21" s="30"/>
    </row>
    <row r="22" spans="1:3" s="14" customFormat="1" ht="15.75">
      <c r="A22" s="25"/>
      <c r="B22" s="30"/>
      <c r="C22" s="30"/>
    </row>
    <row r="23" spans="1:3" s="14" customFormat="1" ht="15.75">
      <c r="A23" s="25"/>
      <c r="B23" s="30"/>
      <c r="C23" s="30"/>
    </row>
    <row r="24" spans="1:3" s="14" customFormat="1" ht="18" customHeight="1">
      <c r="A24" s="26"/>
      <c r="B24" s="30"/>
      <c r="C24" s="28"/>
    </row>
    <row r="25" spans="1:3" ht="15.75">
      <c r="A25" s="27"/>
      <c r="B25" s="30"/>
      <c r="C25" s="28"/>
    </row>
    <row r="26" spans="1:3" s="14" customFormat="1" ht="15.75">
      <c r="A26" s="26"/>
      <c r="B26" s="30"/>
      <c r="C26" s="28"/>
    </row>
    <row r="27" spans="1:3" s="14" customFormat="1" ht="15.75">
      <c r="A27" s="26"/>
      <c r="B27" s="30"/>
      <c r="C27" s="28"/>
    </row>
    <row r="28" spans="1:3" ht="15.75">
      <c r="A28" s="27"/>
      <c r="B28" s="30"/>
      <c r="C28" s="28"/>
    </row>
    <row r="29" spans="1:3" ht="15.75">
      <c r="A29" s="27"/>
      <c r="B29" s="30"/>
      <c r="C29" s="28"/>
    </row>
    <row r="30" spans="1:3" ht="15.75">
      <c r="A30" s="75" t="s">
        <v>106</v>
      </c>
      <c r="B30" s="80">
        <f>SUM(B6:B13)</f>
        <v>0</v>
      </c>
      <c r="C30" s="29"/>
    </row>
    <row r="32" spans="1:5" s="11" customFormat="1" ht="15.75">
      <c r="A32" s="15"/>
      <c r="C32" s="13"/>
      <c r="E32" s="13"/>
    </row>
  </sheetData>
  <mergeCells count="5">
    <mergeCell ref="A1:C1"/>
    <mergeCell ref="A2:C2"/>
    <mergeCell ref="A4:A5"/>
    <mergeCell ref="B4:B5"/>
    <mergeCell ref="C4:C5"/>
  </mergeCells>
  <printOptions horizontalCentered="1"/>
  <pageMargins left="0.5511811023622047" right="0.551181102362204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0"/>
  <sheetViews>
    <sheetView tabSelected="1" view="pageBreakPreview" zoomScale="70" zoomScaleNormal="85" zoomScaleSheetLayoutView="70" workbookViewId="0" topLeftCell="A1">
      <selection activeCell="A6" sqref="A6"/>
    </sheetView>
  </sheetViews>
  <sheetFormatPr defaultColWidth="9.00390625" defaultRowHeight="16.5"/>
  <cols>
    <col min="1" max="1" width="32.125" style="0" customWidth="1"/>
    <col min="2" max="2" width="22.75390625" style="0" customWidth="1"/>
    <col min="3" max="3" width="30.875" style="0" customWidth="1"/>
  </cols>
  <sheetData>
    <row r="1" spans="1:3" ht="30" customHeight="1">
      <c r="A1" s="330" t="str">
        <f>'收支營運'!A1</f>
        <v>(財團法人名稱)</v>
      </c>
      <c r="B1" s="331"/>
      <c r="C1" s="331"/>
    </row>
    <row r="2" spans="1:3" ht="33.75" customHeight="1">
      <c r="A2" s="331" t="s">
        <v>263</v>
      </c>
      <c r="B2" s="331"/>
      <c r="C2" s="331"/>
    </row>
    <row r="3" spans="1:3" ht="27.75" customHeight="1">
      <c r="A3" s="23" t="s">
        <v>275</v>
      </c>
      <c r="B3" s="23"/>
      <c r="C3" s="23"/>
    </row>
    <row r="4" spans="1:3" ht="15.75">
      <c r="A4" s="275" t="s">
        <v>135</v>
      </c>
      <c r="B4" s="311" t="s">
        <v>103</v>
      </c>
      <c r="C4" s="311" t="s">
        <v>101</v>
      </c>
    </row>
    <row r="5" spans="1:3" ht="15.75">
      <c r="A5" s="276"/>
      <c r="B5" s="311"/>
      <c r="C5" s="311"/>
    </row>
    <row r="6" spans="1:3" ht="32.25" customHeight="1">
      <c r="A6" s="223"/>
      <c r="B6" s="199">
        <v>0</v>
      </c>
      <c r="C6" s="199"/>
    </row>
    <row r="7" spans="1:3" ht="33" customHeight="1">
      <c r="A7" s="224"/>
      <c r="B7" s="96">
        <v>0</v>
      </c>
      <c r="C7" s="88"/>
    </row>
    <row r="8" spans="1:3" ht="32.25" customHeight="1">
      <c r="A8" s="224"/>
      <c r="B8" s="96">
        <v>0</v>
      </c>
      <c r="C8" s="88"/>
    </row>
    <row r="9" spans="1:3" ht="32.25" customHeight="1">
      <c r="A9" s="224"/>
      <c r="B9" s="96">
        <v>0</v>
      </c>
      <c r="C9" s="88"/>
    </row>
    <row r="10" spans="1:3" ht="30" customHeight="1">
      <c r="A10" s="224"/>
      <c r="B10" s="96">
        <v>0</v>
      </c>
      <c r="C10" s="88"/>
    </row>
    <row r="11" spans="1:3" ht="33" customHeight="1">
      <c r="A11" s="224"/>
      <c r="B11" s="96">
        <v>0</v>
      </c>
      <c r="C11" s="88"/>
    </row>
    <row r="12" spans="1:3" ht="31.5" customHeight="1">
      <c r="A12" s="224"/>
      <c r="B12" s="96">
        <v>0</v>
      </c>
      <c r="C12" s="88"/>
    </row>
    <row r="13" spans="1:3" ht="33" customHeight="1">
      <c r="A13" s="224"/>
      <c r="B13" s="96">
        <v>0</v>
      </c>
      <c r="C13" s="88"/>
    </row>
    <row r="14" spans="1:3" ht="19.5">
      <c r="A14" s="97"/>
      <c r="B14" s="98"/>
      <c r="C14" s="30"/>
    </row>
    <row r="15" spans="1:3" ht="19.5">
      <c r="A15" s="78"/>
      <c r="B15" s="30"/>
      <c r="C15" s="30"/>
    </row>
    <row r="16" spans="1:3" ht="15.75">
      <c r="A16" s="79"/>
      <c r="B16" s="30"/>
      <c r="C16" s="30"/>
    </row>
    <row r="17" spans="1:3" ht="15.75">
      <c r="A17" s="79"/>
      <c r="B17" s="30"/>
      <c r="C17" s="28"/>
    </row>
    <row r="18" spans="1:3" ht="15.75">
      <c r="A18" s="79"/>
      <c r="B18" s="30"/>
      <c r="C18" s="28"/>
    </row>
    <row r="19" spans="1:3" ht="15.75">
      <c r="A19" s="26"/>
      <c r="B19" s="30"/>
      <c r="C19" s="30"/>
    </row>
    <row r="20" spans="1:3" ht="15.75">
      <c r="A20" s="25"/>
      <c r="B20" s="30"/>
      <c r="C20" s="30"/>
    </row>
    <row r="21" spans="1:3" ht="15.75">
      <c r="A21" s="25"/>
      <c r="B21" s="30"/>
      <c r="C21" s="30"/>
    </row>
    <row r="22" spans="1:3" ht="15.75">
      <c r="A22" s="25"/>
      <c r="B22" s="30"/>
      <c r="C22" s="30"/>
    </row>
    <row r="23" spans="1:3" ht="15.75">
      <c r="A23" s="25"/>
      <c r="B23" s="30"/>
      <c r="C23" s="30"/>
    </row>
    <row r="24" spans="1:3" ht="15.75">
      <c r="A24" s="26"/>
      <c r="B24" s="30"/>
      <c r="C24" s="28"/>
    </row>
    <row r="25" spans="1:3" ht="15.75">
      <c r="A25" s="27"/>
      <c r="B25" s="30"/>
      <c r="C25" s="28"/>
    </row>
    <row r="26" spans="1:3" ht="15.75">
      <c r="A26" s="26"/>
      <c r="B26" s="30"/>
      <c r="C26" s="28"/>
    </row>
    <row r="27" spans="1:3" ht="15.75">
      <c r="A27" s="26"/>
      <c r="B27" s="30"/>
      <c r="C27" s="28"/>
    </row>
    <row r="28" spans="1:3" ht="15.75">
      <c r="A28" s="27"/>
      <c r="B28" s="30"/>
      <c r="C28" s="28"/>
    </row>
    <row r="29" spans="1:3" ht="15.75">
      <c r="A29" s="27"/>
      <c r="B29" s="30"/>
      <c r="C29" s="28"/>
    </row>
    <row r="30" spans="1:3" ht="15.75">
      <c r="A30" s="75" t="s">
        <v>106</v>
      </c>
      <c r="B30" s="80">
        <f>SUM(B6:B13)</f>
        <v>0</v>
      </c>
      <c r="C30" s="29"/>
    </row>
  </sheetData>
  <mergeCells count="5">
    <mergeCell ref="A1:C1"/>
    <mergeCell ref="A2:C2"/>
    <mergeCell ref="A4:A5"/>
    <mergeCell ref="B4:B5"/>
    <mergeCell ref="C4:C5"/>
  </mergeCells>
  <printOptions/>
  <pageMargins left="0.7480314960629921" right="0.7480314960629921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C2:I3"/>
  <sheetViews>
    <sheetView tabSelected="1" view="pageBreakPreview" zoomScale="70" zoomScaleSheetLayoutView="70" workbookViewId="0" topLeftCell="A1">
      <selection activeCell="A6" sqref="A6"/>
    </sheetView>
  </sheetViews>
  <sheetFormatPr defaultColWidth="9.00390625" defaultRowHeight="16.5"/>
  <cols>
    <col min="1" max="1" width="9.00390625" style="9" customWidth="1"/>
    <col min="2" max="2" width="14.25390625" style="9" customWidth="1"/>
    <col min="3" max="16384" width="9.00390625" style="9" customWidth="1"/>
  </cols>
  <sheetData>
    <row r="1" ht="359.25" customHeight="1"/>
    <row r="2" spans="3:9" s="8" customFormat="1" ht="60" customHeight="1">
      <c r="C2" s="335" t="s">
        <v>59</v>
      </c>
      <c r="D2" s="335"/>
      <c r="E2" s="335"/>
      <c r="F2" s="335"/>
      <c r="G2" s="335"/>
      <c r="H2" s="335"/>
      <c r="I2" s="335"/>
    </row>
    <row r="3" spans="3:9" s="8" customFormat="1" ht="75.75" customHeight="1">
      <c r="C3" s="335" t="s">
        <v>160</v>
      </c>
      <c r="D3" s="335"/>
      <c r="E3" s="335"/>
      <c r="F3" s="335"/>
      <c r="G3" s="335"/>
      <c r="H3" s="335"/>
      <c r="I3" s="335"/>
    </row>
  </sheetData>
  <mergeCells count="2">
    <mergeCell ref="C2:I2"/>
    <mergeCell ref="C3:I3"/>
  </mergeCells>
  <printOptions horizontalCentered="1"/>
  <pageMargins left="0.5511811023622047" right="0.551181102362204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J28"/>
  <sheetViews>
    <sheetView tabSelected="1" view="pageBreakPreview" zoomScale="70" zoomScaleNormal="70" zoomScaleSheetLayoutView="70" workbookViewId="0" topLeftCell="A7">
      <selection activeCell="A6" sqref="A6"/>
    </sheetView>
  </sheetViews>
  <sheetFormatPr defaultColWidth="9.00390625" defaultRowHeight="16.5"/>
  <cols>
    <col min="1" max="1" width="5.125" style="0" customWidth="1"/>
    <col min="2" max="2" width="8.875" style="0" customWidth="1"/>
    <col min="9" max="9" width="9.875" style="0" customWidth="1"/>
    <col min="10" max="10" width="19.50390625" style="0" customWidth="1"/>
  </cols>
  <sheetData>
    <row r="1" spans="2:10" ht="27.75">
      <c r="B1" s="283"/>
      <c r="C1" s="292"/>
      <c r="D1" s="292"/>
      <c r="E1" s="292"/>
      <c r="F1" s="292"/>
      <c r="G1" s="292"/>
      <c r="H1" s="292"/>
      <c r="I1" s="292"/>
      <c r="J1" s="292"/>
    </row>
    <row r="2" spans="2:10" ht="27.75">
      <c r="B2" s="293" t="s">
        <v>88</v>
      </c>
      <c r="C2" s="292"/>
      <c r="D2" s="292"/>
      <c r="E2" s="292"/>
      <c r="F2" s="292"/>
      <c r="G2" s="292"/>
      <c r="H2" s="292"/>
      <c r="I2" s="292"/>
      <c r="J2" s="292"/>
    </row>
    <row r="3" spans="2:10" ht="27.75">
      <c r="B3" s="293" t="s">
        <v>1</v>
      </c>
      <c r="C3" s="292"/>
      <c r="D3" s="292"/>
      <c r="E3" s="292"/>
      <c r="F3" s="292"/>
      <c r="G3" s="292"/>
      <c r="H3" s="292"/>
      <c r="I3" s="292"/>
      <c r="J3" s="292"/>
    </row>
    <row r="4" spans="2:10" ht="24">
      <c r="B4" s="294" t="s">
        <v>265</v>
      </c>
      <c r="C4" s="294"/>
      <c r="D4" s="294"/>
      <c r="E4" s="294"/>
      <c r="F4" s="294"/>
      <c r="G4" s="294"/>
      <c r="H4" s="294"/>
      <c r="I4" s="294"/>
      <c r="J4" s="294"/>
    </row>
    <row r="5" spans="2:6" ht="21" customHeight="1">
      <c r="B5" s="1"/>
      <c r="C5" s="1"/>
      <c r="D5" s="1"/>
      <c r="E5" s="1"/>
      <c r="F5" s="1"/>
    </row>
    <row r="6" spans="2:10" ht="27" customHeight="1">
      <c r="B6" s="289" t="s">
        <v>201</v>
      </c>
      <c r="C6" s="290"/>
      <c r="D6" s="290"/>
      <c r="E6" s="290"/>
      <c r="F6" s="290"/>
      <c r="G6" s="290"/>
      <c r="H6" s="290"/>
      <c r="I6" s="290"/>
      <c r="J6" s="290"/>
    </row>
    <row r="7" spans="2:10" ht="27" customHeight="1">
      <c r="B7" s="3" t="s">
        <v>276</v>
      </c>
      <c r="C7" s="233"/>
      <c r="D7" s="233"/>
      <c r="E7" s="233"/>
      <c r="F7" s="233"/>
      <c r="G7" s="233"/>
      <c r="H7" s="233"/>
      <c r="I7" s="233"/>
      <c r="J7" s="233"/>
    </row>
    <row r="8" spans="2:10" ht="27" customHeight="1">
      <c r="B8" s="3" t="s">
        <v>277</v>
      </c>
      <c r="C8" s="233"/>
      <c r="D8" s="233"/>
      <c r="E8" s="233"/>
      <c r="F8" s="233"/>
      <c r="G8" s="233"/>
      <c r="H8" s="233"/>
      <c r="I8" s="233"/>
      <c r="J8" s="233"/>
    </row>
    <row r="9" spans="2:10" ht="27" customHeight="1">
      <c r="B9" s="3" t="s">
        <v>278</v>
      </c>
      <c r="C9" s="233"/>
      <c r="D9" s="233"/>
      <c r="E9" s="233"/>
      <c r="F9" s="233"/>
      <c r="G9" s="233"/>
      <c r="H9" s="233"/>
      <c r="I9" s="233"/>
      <c r="J9" s="233"/>
    </row>
    <row r="10" spans="2:10" ht="27" customHeight="1">
      <c r="B10" s="3" t="s">
        <v>279</v>
      </c>
      <c r="C10" s="233"/>
      <c r="D10" s="233"/>
      <c r="E10" s="233"/>
      <c r="F10" s="233"/>
      <c r="G10" s="233"/>
      <c r="H10" s="233"/>
      <c r="I10" s="233"/>
      <c r="J10" s="233"/>
    </row>
    <row r="11" spans="2:10" ht="27" customHeight="1">
      <c r="B11" s="3" t="s">
        <v>280</v>
      </c>
      <c r="C11" s="233"/>
      <c r="D11" s="233"/>
      <c r="E11" s="233"/>
      <c r="F11" s="233"/>
      <c r="G11" s="233"/>
      <c r="H11" s="233"/>
      <c r="I11" s="233"/>
      <c r="J11" s="233"/>
    </row>
    <row r="12" spans="2:10" ht="27" customHeight="1">
      <c r="B12" s="3" t="s">
        <v>54</v>
      </c>
      <c r="C12" s="3"/>
      <c r="D12" s="1"/>
      <c r="E12" s="1"/>
      <c r="F12" s="1"/>
      <c r="G12" s="69"/>
      <c r="H12" s="69"/>
      <c r="I12" s="69"/>
      <c r="J12" s="69"/>
    </row>
    <row r="13" spans="2:10" ht="27" customHeight="1">
      <c r="B13" s="289" t="s">
        <v>281</v>
      </c>
      <c r="C13" s="291"/>
      <c r="D13" s="291"/>
      <c r="E13" s="291"/>
      <c r="F13" s="291"/>
      <c r="G13" s="291"/>
      <c r="H13" s="291"/>
      <c r="I13" s="291"/>
      <c r="J13" s="291"/>
    </row>
    <row r="14" spans="2:10" ht="27" customHeight="1">
      <c r="B14" s="289" t="s">
        <v>282</v>
      </c>
      <c r="C14" s="291"/>
      <c r="D14" s="291"/>
      <c r="E14" s="291"/>
      <c r="F14" s="291"/>
      <c r="G14" s="291"/>
      <c r="H14" s="291"/>
      <c r="I14" s="291"/>
      <c r="J14" s="291"/>
    </row>
    <row r="15" spans="2:10" ht="27" customHeight="1">
      <c r="B15" s="289" t="s">
        <v>283</v>
      </c>
      <c r="C15" s="291"/>
      <c r="D15" s="291"/>
      <c r="E15" s="291"/>
      <c r="F15" s="291"/>
      <c r="G15" s="291"/>
      <c r="H15" s="291"/>
      <c r="I15" s="291"/>
      <c r="J15" s="291"/>
    </row>
    <row r="16" spans="2:10" ht="27" customHeight="1">
      <c r="B16" s="3" t="s">
        <v>108</v>
      </c>
      <c r="C16" s="3"/>
      <c r="D16" s="1"/>
      <c r="E16" s="1"/>
      <c r="F16" s="1"/>
      <c r="G16" s="69"/>
      <c r="H16" s="69"/>
      <c r="I16" s="69"/>
      <c r="J16" s="69"/>
    </row>
    <row r="17" spans="2:10" ht="27" customHeight="1">
      <c r="B17" s="289" t="s">
        <v>284</v>
      </c>
      <c r="C17" s="291"/>
      <c r="D17" s="291"/>
      <c r="E17" s="291"/>
      <c r="F17" s="291"/>
      <c r="G17" s="291"/>
      <c r="H17" s="291"/>
      <c r="I17" s="291"/>
      <c r="J17" s="291"/>
    </row>
    <row r="18" spans="2:10" ht="27" customHeight="1">
      <c r="B18" s="289" t="s">
        <v>285</v>
      </c>
      <c r="C18" s="291"/>
      <c r="D18" s="291"/>
      <c r="E18" s="291"/>
      <c r="F18" s="291"/>
      <c r="G18" s="291"/>
      <c r="H18" s="291"/>
      <c r="I18" s="291"/>
      <c r="J18" s="291"/>
    </row>
    <row r="19" spans="2:10" ht="27" customHeight="1">
      <c r="B19" s="289" t="s">
        <v>286</v>
      </c>
      <c r="C19" s="291"/>
      <c r="D19" s="291"/>
      <c r="E19" s="291"/>
      <c r="F19" s="291"/>
      <c r="G19" s="291"/>
      <c r="H19" s="291"/>
      <c r="I19" s="291"/>
      <c r="J19" s="291"/>
    </row>
    <row r="20" spans="2:10" ht="27" customHeight="1">
      <c r="B20" s="289" t="s">
        <v>287</v>
      </c>
      <c r="C20" s="291"/>
      <c r="D20" s="291"/>
      <c r="E20" s="291"/>
      <c r="F20" s="291"/>
      <c r="G20" s="291"/>
      <c r="H20" s="291"/>
      <c r="I20" s="291"/>
      <c r="J20" s="291"/>
    </row>
    <row r="21" spans="2:10" ht="27" customHeight="1">
      <c r="B21" s="3" t="s">
        <v>109</v>
      </c>
      <c r="C21" s="3"/>
      <c r="D21" s="1"/>
      <c r="E21" s="1"/>
      <c r="F21" s="1"/>
      <c r="G21" s="69"/>
      <c r="H21" s="69"/>
      <c r="I21" s="69"/>
      <c r="J21" s="69"/>
    </row>
    <row r="22" spans="2:10" ht="27" customHeight="1">
      <c r="B22" s="289" t="s">
        <v>288</v>
      </c>
      <c r="C22" s="291"/>
      <c r="D22" s="291"/>
      <c r="E22" s="291"/>
      <c r="F22" s="291"/>
      <c r="G22" s="291"/>
      <c r="H22" s="291"/>
      <c r="I22" s="291"/>
      <c r="J22" s="291"/>
    </row>
    <row r="23" spans="2:10" ht="27" customHeight="1">
      <c r="B23" s="289" t="s">
        <v>289</v>
      </c>
      <c r="C23" s="291"/>
      <c r="D23" s="291"/>
      <c r="E23" s="291"/>
      <c r="F23" s="291"/>
      <c r="G23" s="291"/>
      <c r="H23" s="291"/>
      <c r="I23" s="291"/>
      <c r="J23" s="291"/>
    </row>
    <row r="24" spans="2:10" ht="27" customHeight="1">
      <c r="B24" s="289" t="s">
        <v>290</v>
      </c>
      <c r="C24" s="291"/>
      <c r="D24" s="291"/>
      <c r="E24" s="291"/>
      <c r="F24" s="291"/>
      <c r="G24" s="291"/>
      <c r="H24" s="291"/>
      <c r="I24" s="291"/>
      <c r="J24" s="291"/>
    </row>
    <row r="25" spans="2:10" ht="27" customHeight="1">
      <c r="B25" s="289" t="s">
        <v>291</v>
      </c>
      <c r="C25" s="290"/>
      <c r="D25" s="290"/>
      <c r="E25" s="290"/>
      <c r="F25" s="290"/>
      <c r="G25" s="290"/>
      <c r="H25" s="290"/>
      <c r="I25" s="290"/>
      <c r="J25" s="290"/>
    </row>
    <row r="26" spans="2:10" ht="27" customHeight="1">
      <c r="B26" s="238"/>
      <c r="C26" s="239"/>
      <c r="D26" s="239"/>
      <c r="E26" s="239"/>
      <c r="F26" s="239"/>
      <c r="G26" s="239"/>
      <c r="H26" s="239"/>
      <c r="I26" s="239"/>
      <c r="J26" s="239"/>
    </row>
    <row r="28" spans="2:10" ht="15.75">
      <c r="B28" s="143" t="s">
        <v>152</v>
      </c>
      <c r="C28" s="143"/>
      <c r="D28" s="143"/>
      <c r="E28" s="143"/>
      <c r="F28" s="143"/>
      <c r="G28" s="143"/>
      <c r="H28" s="143"/>
      <c r="I28" s="143"/>
      <c r="J28" s="143"/>
    </row>
  </sheetData>
  <mergeCells count="16">
    <mergeCell ref="B13:J13"/>
    <mergeCell ref="B14:J14"/>
    <mergeCell ref="B15:J15"/>
    <mergeCell ref="B1:J1"/>
    <mergeCell ref="B2:J2"/>
    <mergeCell ref="B3:J3"/>
    <mergeCell ref="B6:J6"/>
    <mergeCell ref="B4:J4"/>
    <mergeCell ref="B17:J17"/>
    <mergeCell ref="B18:J18"/>
    <mergeCell ref="B19:J19"/>
    <mergeCell ref="B20:J20"/>
    <mergeCell ref="B25:J25"/>
    <mergeCell ref="B22:J22"/>
    <mergeCell ref="B23:J23"/>
    <mergeCell ref="B24:J24"/>
  </mergeCells>
  <printOptions horizontalCentered="1"/>
  <pageMargins left="0.5511811023622047" right="0.5511811023622047" top="0.3937007874015748" bottom="0.3937007874015748" header="0.5118110236220472" footer="0.5118110236220472"/>
  <pageSetup blackAndWhite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3"/>
  <sheetViews>
    <sheetView tabSelected="1" view="pageBreakPreview" zoomScale="70" zoomScaleNormal="75" zoomScaleSheetLayoutView="70" workbookViewId="0" topLeftCell="A1">
      <selection activeCell="A6" sqref="A6"/>
    </sheetView>
  </sheetViews>
  <sheetFormatPr defaultColWidth="9.00390625" defaultRowHeight="20.25" customHeight="1"/>
  <cols>
    <col min="1" max="1" width="4.375" style="0" customWidth="1"/>
    <col min="2" max="2" width="11.50390625" style="0" customWidth="1"/>
    <col min="3" max="3" width="13.75390625" style="0" customWidth="1"/>
    <col min="4" max="4" width="22.00390625" style="0" customWidth="1"/>
    <col min="5" max="5" width="13.375" style="0" customWidth="1"/>
    <col min="6" max="6" width="15.25390625" style="0" customWidth="1"/>
    <col min="7" max="7" width="14.375" style="0" customWidth="1"/>
    <col min="8" max="8" width="12.25390625" style="0" customWidth="1"/>
  </cols>
  <sheetData>
    <row r="1" spans="1:8" ht="20.25" customHeight="1">
      <c r="A1" s="298" t="s">
        <v>89</v>
      </c>
      <c r="B1" s="298"/>
      <c r="C1" s="298"/>
      <c r="D1" s="298"/>
      <c r="E1" s="298"/>
      <c r="F1" s="298"/>
      <c r="G1" s="298"/>
      <c r="H1" s="131"/>
    </row>
    <row r="2" spans="1:8" ht="20.25" customHeight="1">
      <c r="A2" s="298" t="s">
        <v>2</v>
      </c>
      <c r="B2" s="298"/>
      <c r="C2" s="298"/>
      <c r="D2" s="298"/>
      <c r="E2" s="298"/>
      <c r="F2" s="298"/>
      <c r="G2" s="298"/>
      <c r="H2" s="131"/>
    </row>
    <row r="3" spans="1:8" ht="20.25" customHeight="1" thickBot="1">
      <c r="A3" s="299" t="s">
        <v>292</v>
      </c>
      <c r="B3" s="299"/>
      <c r="C3" s="299"/>
      <c r="D3" s="299"/>
      <c r="E3" s="299"/>
      <c r="F3" s="299"/>
      <c r="G3" s="299"/>
      <c r="H3" s="132"/>
    </row>
    <row r="4" spans="1:8" s="42" customFormat="1" ht="20.25" customHeight="1">
      <c r="A4" s="148" t="s">
        <v>169</v>
      </c>
      <c r="B4" s="149"/>
      <c r="C4" s="149"/>
      <c r="D4" s="149"/>
      <c r="E4" s="149"/>
      <c r="F4" s="149"/>
      <c r="G4" s="150"/>
      <c r="H4" s="45"/>
    </row>
    <row r="5" spans="1:8" s="42" customFormat="1" ht="20.25" customHeight="1">
      <c r="A5" s="151" t="s">
        <v>170</v>
      </c>
      <c r="B5" s="44"/>
      <c r="C5" s="44"/>
      <c r="D5" s="44"/>
      <c r="E5" s="44"/>
      <c r="F5" s="44"/>
      <c r="G5" s="152"/>
      <c r="H5" s="44"/>
    </row>
    <row r="6" spans="1:8" s="42" customFormat="1" ht="20.25" customHeight="1">
      <c r="A6" s="153" t="s">
        <v>171</v>
      </c>
      <c r="B6" s="140"/>
      <c r="C6" s="140"/>
      <c r="D6" s="140"/>
      <c r="E6" s="140"/>
      <c r="F6" s="140"/>
      <c r="G6" s="154"/>
      <c r="H6" s="44"/>
    </row>
    <row r="7" spans="1:8" s="42" customFormat="1" ht="20.25" customHeight="1">
      <c r="A7" s="151" t="s">
        <v>172</v>
      </c>
      <c r="B7" s="44"/>
      <c r="C7" s="44"/>
      <c r="D7" s="44"/>
      <c r="E7" s="44"/>
      <c r="F7" s="44"/>
      <c r="G7" s="152"/>
      <c r="H7" s="44"/>
    </row>
    <row r="8" spans="1:8" s="42" customFormat="1" ht="20.25" customHeight="1">
      <c r="A8" s="153" t="s">
        <v>173</v>
      </c>
      <c r="B8" s="136"/>
      <c r="C8" s="136"/>
      <c r="D8" s="136"/>
      <c r="E8" s="136"/>
      <c r="F8" s="136"/>
      <c r="G8" s="155"/>
      <c r="H8" s="44"/>
    </row>
    <row r="9" spans="1:8" s="42" customFormat="1" ht="20.25" customHeight="1">
      <c r="A9" s="158" t="s">
        <v>174</v>
      </c>
      <c r="B9" s="141"/>
      <c r="C9" s="142"/>
      <c r="D9" s="142"/>
      <c r="E9" s="142"/>
      <c r="F9" s="142"/>
      <c r="G9" s="157"/>
      <c r="H9" s="44"/>
    </row>
    <row r="10" spans="1:8" s="42" customFormat="1" ht="20.25" customHeight="1">
      <c r="A10" s="153" t="s">
        <v>175</v>
      </c>
      <c r="B10" s="236"/>
      <c r="C10" s="236"/>
      <c r="D10" s="236"/>
      <c r="E10" s="236"/>
      <c r="F10" s="236"/>
      <c r="G10" s="157"/>
      <c r="H10" s="44"/>
    </row>
    <row r="11" spans="1:8" s="42" customFormat="1" ht="20.25" customHeight="1">
      <c r="A11" s="300" t="s">
        <v>178</v>
      </c>
      <c r="B11" s="301"/>
      <c r="C11" s="301"/>
      <c r="D11" s="301"/>
      <c r="E11" s="301"/>
      <c r="F11" s="301"/>
      <c r="G11" s="157"/>
      <c r="H11" s="44"/>
    </row>
    <row r="12" spans="1:8" s="42" customFormat="1" ht="20.25" customHeight="1">
      <c r="A12" s="160" t="s">
        <v>146</v>
      </c>
      <c r="B12" s="144"/>
      <c r="C12" s="145"/>
      <c r="D12" s="141"/>
      <c r="E12" s="141"/>
      <c r="F12" s="141"/>
      <c r="G12" s="159"/>
      <c r="H12" s="137"/>
    </row>
    <row r="13" spans="1:8" s="42" customFormat="1" ht="20.25" customHeight="1">
      <c r="A13" s="151"/>
      <c r="B13" s="295" t="s">
        <v>293</v>
      </c>
      <c r="C13" s="295"/>
      <c r="D13" s="295"/>
      <c r="E13" s="295"/>
      <c r="F13" s="295"/>
      <c r="G13" s="157"/>
      <c r="H13" s="43"/>
    </row>
    <row r="14" spans="1:8" s="42" customFormat="1" ht="20.25" customHeight="1">
      <c r="A14" s="151"/>
      <c r="B14" s="176" t="s">
        <v>140</v>
      </c>
      <c r="C14" s="234" t="s">
        <v>141</v>
      </c>
      <c r="D14" s="234" t="s">
        <v>176</v>
      </c>
      <c r="E14" s="234" t="s">
        <v>145</v>
      </c>
      <c r="F14" s="234" t="s">
        <v>142</v>
      </c>
      <c r="G14" s="161"/>
      <c r="H14" s="45"/>
    </row>
    <row r="15" spans="1:8" s="42" customFormat="1" ht="20.25" customHeight="1">
      <c r="A15" s="156"/>
      <c r="B15" s="296" t="s">
        <v>143</v>
      </c>
      <c r="C15" s="296"/>
      <c r="D15" s="296"/>
      <c r="E15" s="296"/>
      <c r="F15" s="296"/>
      <c r="G15" s="162"/>
      <c r="H15" s="45"/>
    </row>
    <row r="16" spans="1:8" s="10" customFormat="1" ht="20.25" customHeight="1">
      <c r="A16" s="156"/>
      <c r="B16" s="297"/>
      <c r="C16" s="297"/>
      <c r="D16" s="297"/>
      <c r="E16" s="297"/>
      <c r="F16" s="297"/>
      <c r="G16" s="162"/>
      <c r="H16" s="133"/>
    </row>
    <row r="17" spans="1:8" s="10" customFormat="1" ht="20.25" customHeight="1">
      <c r="A17" s="163"/>
      <c r="B17" s="296" t="s">
        <v>143</v>
      </c>
      <c r="C17" s="296"/>
      <c r="D17" s="296"/>
      <c r="E17" s="296"/>
      <c r="F17" s="296"/>
      <c r="G17" s="164"/>
      <c r="H17" s="133"/>
    </row>
    <row r="18" spans="1:8" s="10" customFormat="1" ht="20.25" customHeight="1">
      <c r="A18" s="163"/>
      <c r="B18" s="297"/>
      <c r="C18" s="297"/>
      <c r="D18" s="297"/>
      <c r="E18" s="297"/>
      <c r="F18" s="297"/>
      <c r="G18" s="164"/>
      <c r="H18" s="133"/>
    </row>
    <row r="19" spans="1:8" s="10" customFormat="1" ht="20.25" customHeight="1">
      <c r="A19" s="151"/>
      <c r="B19" s="296" t="s">
        <v>143</v>
      </c>
      <c r="C19" s="296"/>
      <c r="D19" s="296"/>
      <c r="E19" s="296"/>
      <c r="F19" s="296"/>
      <c r="G19" s="152"/>
      <c r="H19" s="133"/>
    </row>
    <row r="20" spans="1:8" s="10" customFormat="1" ht="20.25" customHeight="1">
      <c r="A20" s="165"/>
      <c r="B20" s="297"/>
      <c r="C20" s="297"/>
      <c r="D20" s="297"/>
      <c r="E20" s="297"/>
      <c r="F20" s="297"/>
      <c r="G20" s="152"/>
      <c r="H20" s="133"/>
    </row>
    <row r="21" spans="1:8" s="10" customFormat="1" ht="20.25" customHeight="1">
      <c r="A21" s="166"/>
      <c r="B21" s="296" t="s">
        <v>143</v>
      </c>
      <c r="C21" s="296"/>
      <c r="D21" s="296"/>
      <c r="E21" s="296"/>
      <c r="F21" s="296"/>
      <c r="G21" s="164"/>
      <c r="H21" s="133"/>
    </row>
    <row r="22" spans="1:8" s="10" customFormat="1" ht="20.25" customHeight="1">
      <c r="A22" s="167"/>
      <c r="B22" s="297"/>
      <c r="C22" s="297"/>
      <c r="D22" s="297"/>
      <c r="E22" s="297"/>
      <c r="F22" s="297"/>
      <c r="G22" s="164"/>
      <c r="H22" s="136"/>
    </row>
    <row r="23" spans="1:8" s="10" customFormat="1" ht="20.25" customHeight="1">
      <c r="A23" s="151"/>
      <c r="B23" s="296" t="s">
        <v>143</v>
      </c>
      <c r="C23" s="296"/>
      <c r="D23" s="296"/>
      <c r="E23" s="296"/>
      <c r="F23" s="296"/>
      <c r="G23" s="155"/>
      <c r="H23" s="43"/>
    </row>
    <row r="24" spans="1:8" s="10" customFormat="1" ht="20.25" customHeight="1">
      <c r="A24" s="165"/>
      <c r="B24" s="297"/>
      <c r="C24" s="297"/>
      <c r="D24" s="297"/>
      <c r="E24" s="297"/>
      <c r="F24" s="297"/>
      <c r="G24" s="161"/>
      <c r="H24" s="45"/>
    </row>
    <row r="25" spans="1:8" s="10" customFormat="1" ht="20.25" customHeight="1">
      <c r="A25" s="166"/>
      <c r="B25" s="296" t="s">
        <v>143</v>
      </c>
      <c r="C25" s="296"/>
      <c r="D25" s="296"/>
      <c r="E25" s="296"/>
      <c r="F25" s="296"/>
      <c r="G25" s="162"/>
      <c r="H25" s="45"/>
    </row>
    <row r="26" spans="1:8" s="10" customFormat="1" ht="20.25" customHeight="1">
      <c r="A26" s="166"/>
      <c r="B26" s="297"/>
      <c r="C26" s="297"/>
      <c r="D26" s="297"/>
      <c r="E26" s="297"/>
      <c r="F26" s="297"/>
      <c r="G26" s="162"/>
      <c r="H26" s="133"/>
    </row>
    <row r="27" spans="1:8" s="10" customFormat="1" ht="20.25" customHeight="1">
      <c r="A27" s="163"/>
      <c r="B27" s="296" t="s">
        <v>143</v>
      </c>
      <c r="C27" s="296"/>
      <c r="D27" s="296"/>
      <c r="E27" s="296"/>
      <c r="F27" s="296"/>
      <c r="G27" s="164"/>
      <c r="H27" s="133"/>
    </row>
    <row r="28" spans="1:8" s="10" customFormat="1" ht="20.25" customHeight="1">
      <c r="A28" s="163"/>
      <c r="B28" s="297"/>
      <c r="C28" s="297"/>
      <c r="D28" s="297"/>
      <c r="E28" s="297"/>
      <c r="F28" s="297"/>
      <c r="G28" s="164"/>
      <c r="H28" s="133"/>
    </row>
    <row r="29" spans="1:8" s="10" customFormat="1" ht="20.25" customHeight="1">
      <c r="A29" s="151"/>
      <c r="B29" s="296" t="s">
        <v>143</v>
      </c>
      <c r="C29" s="296"/>
      <c r="D29" s="296"/>
      <c r="E29" s="296"/>
      <c r="F29" s="296"/>
      <c r="G29" s="152"/>
      <c r="H29" s="133"/>
    </row>
    <row r="30" spans="1:8" s="10" customFormat="1" ht="20.25" customHeight="1">
      <c r="A30" s="151"/>
      <c r="B30" s="297"/>
      <c r="C30" s="297"/>
      <c r="D30" s="297"/>
      <c r="E30" s="297"/>
      <c r="F30" s="297"/>
      <c r="G30" s="152"/>
      <c r="H30" s="133"/>
    </row>
    <row r="31" spans="1:8" s="10" customFormat="1" ht="20.25" customHeight="1">
      <c r="A31" s="166"/>
      <c r="B31" s="296" t="s">
        <v>143</v>
      </c>
      <c r="C31" s="296"/>
      <c r="D31" s="296"/>
      <c r="E31" s="296"/>
      <c r="F31" s="296"/>
      <c r="G31" s="164"/>
      <c r="H31" s="133"/>
    </row>
    <row r="32" spans="1:15" s="10" customFormat="1" ht="20.25" customHeight="1">
      <c r="A32" s="151"/>
      <c r="B32" s="297"/>
      <c r="C32" s="297"/>
      <c r="D32" s="297"/>
      <c r="E32" s="297"/>
      <c r="F32" s="297"/>
      <c r="G32" s="164"/>
      <c r="H32" s="138"/>
      <c r="I32" s="139"/>
      <c r="J32" s="139"/>
      <c r="K32" s="139"/>
      <c r="L32" s="139"/>
      <c r="M32" s="139"/>
      <c r="N32" s="139"/>
      <c r="O32" s="139"/>
    </row>
    <row r="33" spans="1:8" s="10" customFormat="1" ht="20.25" customHeight="1">
      <c r="A33" s="146"/>
      <c r="B33" s="296" t="s">
        <v>143</v>
      </c>
      <c r="C33" s="296"/>
      <c r="D33" s="296"/>
      <c r="E33" s="296"/>
      <c r="F33" s="296"/>
      <c r="G33" s="155"/>
      <c r="H33" s="134"/>
    </row>
    <row r="34" spans="1:7" ht="20.25" customHeight="1">
      <c r="A34" s="168"/>
      <c r="B34" s="297"/>
      <c r="C34" s="297"/>
      <c r="D34" s="297"/>
      <c r="E34" s="297"/>
      <c r="F34" s="297"/>
      <c r="G34" s="155"/>
    </row>
    <row r="35" spans="1:7" ht="20.25" customHeight="1">
      <c r="A35" s="168"/>
      <c r="B35" s="177" t="s">
        <v>144</v>
      </c>
      <c r="C35" s="178"/>
      <c r="D35" s="178"/>
      <c r="E35" s="178"/>
      <c r="F35" s="178"/>
      <c r="G35" s="155"/>
    </row>
    <row r="36" spans="1:7" ht="20.25" customHeight="1">
      <c r="A36" s="151"/>
      <c r="B36" s="141"/>
      <c r="C36" s="43"/>
      <c r="D36" s="43"/>
      <c r="E36" s="43"/>
      <c r="F36" s="43"/>
      <c r="G36" s="162"/>
    </row>
    <row r="37" spans="1:7" ht="20.25" customHeight="1" thickBot="1">
      <c r="A37" s="169"/>
      <c r="B37" s="170"/>
      <c r="C37" s="170"/>
      <c r="D37" s="171"/>
      <c r="E37" s="170"/>
      <c r="F37" s="170"/>
      <c r="G37" s="172"/>
    </row>
    <row r="38" spans="1:7" ht="20.25" customHeight="1">
      <c r="A38" s="228" t="s">
        <v>179</v>
      </c>
      <c r="B38" s="229"/>
      <c r="C38" s="229"/>
      <c r="D38" s="230"/>
      <c r="E38" s="230"/>
      <c r="F38" s="231"/>
      <c r="G38" s="232"/>
    </row>
    <row r="39" spans="1:7" ht="20.25" customHeight="1">
      <c r="A39" s="166" t="s">
        <v>216</v>
      </c>
      <c r="B39" s="135"/>
      <c r="C39" s="135"/>
      <c r="D39" s="135"/>
      <c r="E39" s="135"/>
      <c r="F39" s="135"/>
      <c r="G39" s="164"/>
    </row>
    <row r="40" spans="1:7" ht="20.25" customHeight="1">
      <c r="A40" s="151" t="s">
        <v>219</v>
      </c>
      <c r="B40" s="134"/>
      <c r="C40" s="135"/>
      <c r="D40" s="135"/>
      <c r="E40" s="135"/>
      <c r="F40" s="135"/>
      <c r="G40" s="152"/>
    </row>
    <row r="41" spans="1:7" ht="20.25" customHeight="1">
      <c r="A41" s="151" t="s">
        <v>218</v>
      </c>
      <c r="B41" s="134"/>
      <c r="C41" s="135"/>
      <c r="D41" s="135"/>
      <c r="E41" s="135"/>
      <c r="F41" s="135"/>
      <c r="G41" s="152"/>
    </row>
    <row r="42" spans="1:7" ht="20.25" customHeight="1">
      <c r="A42" s="151" t="s">
        <v>220</v>
      </c>
      <c r="B42" s="134"/>
      <c r="C42" s="135"/>
      <c r="D42" s="135"/>
      <c r="E42" s="135"/>
      <c r="F42" s="135"/>
      <c r="G42" s="152"/>
    </row>
    <row r="43" spans="1:7" ht="20.25" customHeight="1">
      <c r="A43" s="151" t="s">
        <v>218</v>
      </c>
      <c r="B43" s="134"/>
      <c r="C43" s="135"/>
      <c r="D43" s="135"/>
      <c r="E43" s="135"/>
      <c r="F43" s="135"/>
      <c r="G43" s="152"/>
    </row>
    <row r="44" spans="1:7" ht="20.25" customHeight="1">
      <c r="A44" s="146" t="s">
        <v>221</v>
      </c>
      <c r="B44" s="134"/>
      <c r="C44" s="135"/>
      <c r="D44" s="135"/>
      <c r="E44" s="135"/>
      <c r="F44" s="135"/>
      <c r="G44" s="152"/>
    </row>
    <row r="45" spans="1:7" ht="20.25" customHeight="1">
      <c r="A45" s="146" t="s">
        <v>221</v>
      </c>
      <c r="B45" s="134"/>
      <c r="C45" s="135"/>
      <c r="D45" s="135"/>
      <c r="E45" s="135"/>
      <c r="F45" s="135"/>
      <c r="G45" s="152"/>
    </row>
    <row r="46" spans="1:7" ht="20.25" customHeight="1">
      <c r="A46" s="151" t="s">
        <v>225</v>
      </c>
      <c r="B46" s="134"/>
      <c r="C46" s="135"/>
      <c r="D46" s="135"/>
      <c r="E46" s="135"/>
      <c r="F46" s="135"/>
      <c r="G46" s="152"/>
    </row>
    <row r="47" spans="1:7" ht="20.25" customHeight="1">
      <c r="A47" s="151" t="s">
        <v>223</v>
      </c>
      <c r="B47" s="134"/>
      <c r="C47" s="135"/>
      <c r="D47" s="135"/>
      <c r="E47" s="135"/>
      <c r="F47" s="135"/>
      <c r="G47" s="152"/>
    </row>
    <row r="48" spans="1:7" ht="20.25" customHeight="1">
      <c r="A48" s="151" t="s">
        <v>224</v>
      </c>
      <c r="B48" s="134"/>
      <c r="C48" s="135"/>
      <c r="D48" s="135"/>
      <c r="E48" s="135"/>
      <c r="F48" s="135"/>
      <c r="G48" s="152"/>
    </row>
    <row r="49" spans="1:7" ht="20.25" customHeight="1">
      <c r="A49" s="151" t="s">
        <v>223</v>
      </c>
      <c r="B49" s="134"/>
      <c r="C49" s="135"/>
      <c r="D49" s="135"/>
      <c r="E49" s="135"/>
      <c r="F49" s="135"/>
      <c r="G49" s="152"/>
    </row>
    <row r="50" spans="1:7" ht="20.25" customHeight="1">
      <c r="A50" s="151" t="s">
        <v>222</v>
      </c>
      <c r="B50" s="134"/>
      <c r="C50" s="135"/>
      <c r="D50" s="135"/>
      <c r="E50" s="135"/>
      <c r="F50" s="135"/>
      <c r="G50" s="152"/>
    </row>
    <row r="51" spans="1:7" ht="20.25" customHeight="1">
      <c r="A51" s="151" t="s">
        <v>222</v>
      </c>
      <c r="B51" s="134"/>
      <c r="C51" s="135"/>
      <c r="D51" s="135"/>
      <c r="E51" s="135"/>
      <c r="F51" s="135"/>
      <c r="G51" s="152"/>
    </row>
    <row r="52" spans="1:7" ht="20.25" customHeight="1">
      <c r="A52" s="151" t="s">
        <v>226</v>
      </c>
      <c r="B52" s="134"/>
      <c r="C52" s="135"/>
      <c r="D52" s="135"/>
      <c r="E52" s="135"/>
      <c r="F52" s="135"/>
      <c r="G52" s="152"/>
    </row>
    <row r="53" spans="1:7" ht="20.25" customHeight="1">
      <c r="A53" s="151" t="s">
        <v>180</v>
      </c>
      <c r="B53" s="134"/>
      <c r="C53" s="135"/>
      <c r="D53" s="135"/>
      <c r="E53" s="135"/>
      <c r="F53" s="135"/>
      <c r="G53" s="152"/>
    </row>
    <row r="54" spans="1:7" ht="20.25" customHeight="1">
      <c r="A54" s="151" t="s">
        <v>217</v>
      </c>
      <c r="B54" s="134"/>
      <c r="C54" s="135"/>
      <c r="D54" s="135"/>
      <c r="E54" s="135"/>
      <c r="F54" s="135"/>
      <c r="G54" s="152"/>
    </row>
    <row r="55" spans="1:7" ht="20.25" customHeight="1">
      <c r="A55" s="153" t="s">
        <v>182</v>
      </c>
      <c r="B55" s="140"/>
      <c r="C55" s="140"/>
      <c r="D55" s="140"/>
      <c r="E55" s="140"/>
      <c r="F55" s="140"/>
      <c r="G55" s="152"/>
    </row>
    <row r="56" spans="1:7" ht="20.25" customHeight="1">
      <c r="A56" s="235" t="s">
        <v>200</v>
      </c>
      <c r="B56" s="227"/>
      <c r="C56" s="227"/>
      <c r="D56" s="227"/>
      <c r="E56" s="227"/>
      <c r="F56" s="227"/>
      <c r="G56" s="152"/>
    </row>
    <row r="57" spans="1:7" ht="20.25" customHeight="1">
      <c r="A57" s="235"/>
      <c r="B57" s="227"/>
      <c r="C57" s="227"/>
      <c r="D57" s="227"/>
      <c r="E57" s="227"/>
      <c r="F57" s="227"/>
      <c r="G57" s="152"/>
    </row>
    <row r="58" spans="1:7" ht="20.25" customHeight="1">
      <c r="A58" s="151" t="s">
        <v>227</v>
      </c>
      <c r="B58" s="44"/>
      <c r="C58" s="44"/>
      <c r="D58" s="135"/>
      <c r="E58" s="135"/>
      <c r="F58" s="135"/>
      <c r="G58" s="152"/>
    </row>
    <row r="59" spans="1:7" ht="20.25" customHeight="1">
      <c r="A59" s="151" t="s">
        <v>193</v>
      </c>
      <c r="B59" s="44"/>
      <c r="C59" s="44"/>
      <c r="D59" s="135"/>
      <c r="E59" s="135"/>
      <c r="F59" s="135"/>
      <c r="G59" s="152"/>
    </row>
    <row r="60" spans="1:7" ht="20.25" customHeight="1">
      <c r="A60" s="160" t="s">
        <v>228</v>
      </c>
      <c r="B60" s="44"/>
      <c r="C60" s="44"/>
      <c r="D60" s="135"/>
      <c r="E60" s="135"/>
      <c r="F60" s="135"/>
      <c r="G60" s="152"/>
    </row>
    <row r="61" spans="1:7" ht="20.25" customHeight="1">
      <c r="A61" s="160" t="s">
        <v>246</v>
      </c>
      <c r="B61" s="44"/>
      <c r="C61" s="44"/>
      <c r="D61" s="135"/>
      <c r="E61" s="135"/>
      <c r="F61" s="135"/>
      <c r="G61" s="152"/>
    </row>
    <row r="62" spans="1:7" ht="20.25" customHeight="1">
      <c r="A62" s="160" t="s">
        <v>247</v>
      </c>
      <c r="B62" s="44"/>
      <c r="C62" s="44"/>
      <c r="D62" s="135"/>
      <c r="E62" s="135"/>
      <c r="F62" s="135"/>
      <c r="G62" s="152"/>
    </row>
    <row r="63" spans="1:7" ht="20.25" customHeight="1">
      <c r="A63" s="151" t="s">
        <v>229</v>
      </c>
      <c r="B63" s="44"/>
      <c r="C63" s="44"/>
      <c r="D63" s="135"/>
      <c r="E63" s="135"/>
      <c r="F63" s="135"/>
      <c r="G63" s="152"/>
    </row>
    <row r="64" spans="1:7" ht="20.25" customHeight="1">
      <c r="A64" s="151" t="s">
        <v>183</v>
      </c>
      <c r="B64" s="44"/>
      <c r="C64" s="44"/>
      <c r="D64" s="135"/>
      <c r="E64" s="135"/>
      <c r="F64" s="135"/>
      <c r="G64" s="152"/>
    </row>
    <row r="65" spans="1:7" ht="20.25" customHeight="1">
      <c r="A65" s="151" t="s">
        <v>184</v>
      </c>
      <c r="B65" s="44"/>
      <c r="C65" s="44"/>
      <c r="D65" s="135"/>
      <c r="E65" s="135"/>
      <c r="F65" s="135"/>
      <c r="G65" s="152"/>
    </row>
    <row r="66" spans="1:7" ht="20.25" customHeight="1">
      <c r="A66" s="151" t="s">
        <v>185</v>
      </c>
      <c r="B66" s="44"/>
      <c r="C66" s="44"/>
      <c r="D66" s="135"/>
      <c r="E66" s="135"/>
      <c r="F66" s="135"/>
      <c r="G66" s="152"/>
    </row>
    <row r="67" spans="1:7" ht="20.25" customHeight="1">
      <c r="A67" s="151" t="s">
        <v>230</v>
      </c>
      <c r="B67" s="44"/>
      <c r="C67" s="44"/>
      <c r="D67" s="135"/>
      <c r="E67" s="135"/>
      <c r="F67" s="135"/>
      <c r="G67" s="152"/>
    </row>
    <row r="68" spans="1:7" ht="20.25" customHeight="1">
      <c r="A68" s="151" t="s">
        <v>203</v>
      </c>
      <c r="B68" s="44"/>
      <c r="C68" s="44"/>
      <c r="D68" s="135"/>
      <c r="E68" s="135"/>
      <c r="F68" s="135"/>
      <c r="G68" s="152"/>
    </row>
    <row r="69" spans="1:7" ht="20.25" customHeight="1">
      <c r="A69" s="151" t="s">
        <v>204</v>
      </c>
      <c r="B69" s="44"/>
      <c r="C69" s="44"/>
      <c r="D69" s="135"/>
      <c r="E69" s="135"/>
      <c r="F69" s="135"/>
      <c r="G69" s="152"/>
    </row>
    <row r="70" spans="1:7" ht="20.25" customHeight="1">
      <c r="A70" s="151" t="s">
        <v>231</v>
      </c>
      <c r="B70" s="44"/>
      <c r="C70" s="44"/>
      <c r="D70" s="135"/>
      <c r="E70" s="135"/>
      <c r="F70" s="135"/>
      <c r="G70" s="164"/>
    </row>
    <row r="71" spans="1:7" ht="20.25" customHeight="1">
      <c r="A71" s="306" t="s">
        <v>186</v>
      </c>
      <c r="B71" s="307"/>
      <c r="C71" s="307"/>
      <c r="D71" s="307"/>
      <c r="E71" s="307"/>
      <c r="F71" s="307"/>
      <c r="G71" s="308"/>
    </row>
    <row r="72" spans="1:7" ht="20.25" customHeight="1">
      <c r="A72" s="306"/>
      <c r="B72" s="307"/>
      <c r="C72" s="307"/>
      <c r="D72" s="307"/>
      <c r="E72" s="307"/>
      <c r="F72" s="307"/>
      <c r="G72" s="308"/>
    </row>
    <row r="73" spans="1:7" ht="3" customHeight="1">
      <c r="A73" s="306"/>
      <c r="B73" s="307"/>
      <c r="C73" s="307"/>
      <c r="D73" s="307"/>
      <c r="E73" s="307"/>
      <c r="F73" s="307"/>
      <c r="G73" s="308"/>
    </row>
    <row r="74" spans="1:7" ht="20.25" customHeight="1" thickBot="1">
      <c r="A74" s="309"/>
      <c r="B74" s="310"/>
      <c r="C74" s="310"/>
      <c r="D74" s="310"/>
      <c r="E74" s="310"/>
      <c r="F74" s="310"/>
      <c r="G74" s="277"/>
    </row>
    <row r="75" spans="1:7" ht="20.25" customHeight="1">
      <c r="A75" s="304" t="s">
        <v>187</v>
      </c>
      <c r="B75" s="305"/>
      <c r="C75" s="305"/>
      <c r="D75" s="305"/>
      <c r="E75" s="305"/>
      <c r="F75" s="305"/>
      <c r="G75" s="232"/>
    </row>
    <row r="76" spans="1:7" ht="20.25" customHeight="1">
      <c r="A76" s="225" t="s">
        <v>294</v>
      </c>
      <c r="B76" s="226"/>
      <c r="C76" s="226"/>
      <c r="D76" s="226"/>
      <c r="E76" s="226"/>
      <c r="F76" s="226"/>
      <c r="G76" s="164"/>
    </row>
    <row r="77" spans="1:7" ht="20.25" customHeight="1">
      <c r="A77" s="225" t="s">
        <v>295</v>
      </c>
      <c r="B77" s="226"/>
      <c r="C77" s="226"/>
      <c r="D77" s="226"/>
      <c r="E77" s="226"/>
      <c r="F77" s="226"/>
      <c r="G77" s="164"/>
    </row>
    <row r="78" spans="1:7" ht="20.25" customHeight="1">
      <c r="A78" s="225" t="s">
        <v>232</v>
      </c>
      <c r="B78" s="226"/>
      <c r="C78" s="226"/>
      <c r="D78" s="226"/>
      <c r="E78" s="226"/>
      <c r="F78" s="226"/>
      <c r="G78" s="164"/>
    </row>
    <row r="79" spans="1:7" ht="20.25" customHeight="1">
      <c r="A79" s="278" t="s">
        <v>233</v>
      </c>
      <c r="B79" s="279"/>
      <c r="C79" s="279"/>
      <c r="D79" s="279"/>
      <c r="E79" s="279"/>
      <c r="F79" s="279"/>
      <c r="G79" s="164"/>
    </row>
    <row r="80" spans="1:7" ht="20.25" customHeight="1">
      <c r="A80" s="225" t="s">
        <v>234</v>
      </c>
      <c r="B80" s="226"/>
      <c r="C80" s="226"/>
      <c r="D80" s="226"/>
      <c r="E80" s="226"/>
      <c r="F80" s="226"/>
      <c r="G80" s="164"/>
    </row>
    <row r="81" spans="1:7" ht="20.25" customHeight="1">
      <c r="A81" s="278" t="s">
        <v>233</v>
      </c>
      <c r="B81" s="279"/>
      <c r="C81" s="279"/>
      <c r="D81" s="279"/>
      <c r="E81" s="279"/>
      <c r="F81" s="279"/>
      <c r="G81" s="164"/>
    </row>
    <row r="82" spans="1:7" ht="20.25" customHeight="1">
      <c r="A82" s="225"/>
      <c r="B82" s="226" t="s">
        <v>222</v>
      </c>
      <c r="C82" s="226"/>
      <c r="D82" s="226"/>
      <c r="E82" s="226"/>
      <c r="F82" s="226"/>
      <c r="G82" s="164"/>
    </row>
    <row r="83" spans="1:7" ht="20.25" customHeight="1">
      <c r="A83" s="225" t="s">
        <v>235</v>
      </c>
      <c r="B83" s="226"/>
      <c r="C83" s="226"/>
      <c r="D83" s="226"/>
      <c r="E83" s="226"/>
      <c r="F83" s="226"/>
      <c r="G83" s="164"/>
    </row>
    <row r="84" spans="1:7" ht="20.25" customHeight="1">
      <c r="A84" s="225" t="s">
        <v>236</v>
      </c>
      <c r="B84" s="226"/>
      <c r="C84" s="226"/>
      <c r="D84" s="226"/>
      <c r="E84" s="226"/>
      <c r="F84" s="226"/>
      <c r="G84" s="164"/>
    </row>
    <row r="85" spans="1:7" ht="20.25" customHeight="1">
      <c r="A85" s="225" t="s">
        <v>237</v>
      </c>
      <c r="B85" s="226"/>
      <c r="C85" s="226"/>
      <c r="D85" s="226"/>
      <c r="E85" s="226"/>
      <c r="F85" s="226"/>
      <c r="G85" s="164"/>
    </row>
    <row r="86" spans="1:7" ht="20.25" customHeight="1">
      <c r="A86" s="225" t="s">
        <v>236</v>
      </c>
      <c r="B86" s="226"/>
      <c r="C86" s="226"/>
      <c r="D86" s="226"/>
      <c r="E86" s="226"/>
      <c r="F86" s="226"/>
      <c r="G86" s="164"/>
    </row>
    <row r="87" spans="1:7" ht="20.25" customHeight="1">
      <c r="A87" s="225"/>
      <c r="B87" s="226" t="s">
        <v>222</v>
      </c>
      <c r="C87" s="226"/>
      <c r="D87" s="226"/>
      <c r="E87" s="226"/>
      <c r="F87" s="226"/>
      <c r="G87" s="164"/>
    </row>
    <row r="88" spans="1:7" ht="20.25" customHeight="1">
      <c r="A88" s="225" t="s">
        <v>238</v>
      </c>
      <c r="B88" s="226"/>
      <c r="C88" s="226"/>
      <c r="D88" s="226"/>
      <c r="E88" s="226"/>
      <c r="F88" s="226"/>
      <c r="G88" s="164"/>
    </row>
    <row r="89" spans="1:7" ht="20.25" customHeight="1">
      <c r="A89" s="225"/>
      <c r="B89" s="226" t="s">
        <v>188</v>
      </c>
      <c r="C89" s="226"/>
      <c r="D89" s="226"/>
      <c r="E89" s="226"/>
      <c r="F89" s="226"/>
      <c r="G89" s="164"/>
    </row>
    <row r="90" spans="1:7" ht="20.25" customHeight="1">
      <c r="A90" s="151" t="s">
        <v>239</v>
      </c>
      <c r="B90" s="134"/>
      <c r="C90" s="135"/>
      <c r="D90" s="135"/>
      <c r="E90" s="135"/>
      <c r="F90" s="135"/>
      <c r="G90" s="164"/>
    </row>
    <row r="91" spans="1:7" ht="20.25" customHeight="1">
      <c r="A91" s="302" t="s">
        <v>240</v>
      </c>
      <c r="B91" s="303"/>
      <c r="C91" s="303"/>
      <c r="D91" s="303"/>
      <c r="E91" s="303"/>
      <c r="F91" s="303"/>
      <c r="G91" s="164"/>
    </row>
    <row r="92" spans="1:7" ht="20.25" customHeight="1">
      <c r="A92" s="225" t="s">
        <v>190</v>
      </c>
      <c r="B92" s="226"/>
      <c r="C92" s="226"/>
      <c r="D92" s="226"/>
      <c r="E92" s="226"/>
      <c r="F92" s="226"/>
      <c r="G92" s="152"/>
    </row>
    <row r="93" spans="1:7" ht="20.25" customHeight="1">
      <c r="A93" s="278" t="s">
        <v>191</v>
      </c>
      <c r="B93" s="279"/>
      <c r="C93" s="279"/>
      <c r="D93" s="279"/>
      <c r="E93" s="279"/>
      <c r="F93" s="279"/>
      <c r="G93" s="152"/>
    </row>
    <row r="94" spans="1:7" ht="20.25" customHeight="1">
      <c r="A94" s="151" t="s">
        <v>258</v>
      </c>
      <c r="B94" s="134"/>
      <c r="C94" s="135"/>
      <c r="D94" s="135"/>
      <c r="E94" s="135"/>
      <c r="F94" s="135"/>
      <c r="G94" s="152"/>
    </row>
    <row r="95" spans="1:7" ht="20.25" customHeight="1">
      <c r="A95" s="151" t="s">
        <v>248</v>
      </c>
      <c r="B95" s="134"/>
      <c r="C95" s="135"/>
      <c r="D95" s="135"/>
      <c r="E95" s="135"/>
      <c r="F95" s="135"/>
      <c r="G95" s="152"/>
    </row>
    <row r="96" spans="1:7" ht="20.25" customHeight="1">
      <c r="A96" s="151" t="s">
        <v>233</v>
      </c>
      <c r="B96" s="134"/>
      <c r="C96" s="135"/>
      <c r="D96" s="135"/>
      <c r="E96" s="135"/>
      <c r="F96" s="135"/>
      <c r="G96" s="152"/>
    </row>
    <row r="97" spans="1:7" ht="20.25" customHeight="1">
      <c r="A97" s="151" t="s">
        <v>241</v>
      </c>
      <c r="B97" s="134"/>
      <c r="C97" s="135"/>
      <c r="D97" s="135"/>
      <c r="E97" s="135"/>
      <c r="F97" s="135"/>
      <c r="G97" s="152"/>
    </row>
    <row r="98" spans="1:7" ht="20.25" customHeight="1">
      <c r="A98" s="151" t="s">
        <v>233</v>
      </c>
      <c r="B98" s="134"/>
      <c r="C98" s="135"/>
      <c r="D98" s="135"/>
      <c r="E98" s="135"/>
      <c r="F98" s="135"/>
      <c r="G98" s="152"/>
    </row>
    <row r="99" spans="1:7" ht="20.25" customHeight="1">
      <c r="A99" s="151" t="s">
        <v>222</v>
      </c>
      <c r="B99" s="134"/>
      <c r="C99" s="135"/>
      <c r="D99" s="135"/>
      <c r="E99" s="135"/>
      <c r="F99" s="135"/>
      <c r="G99" s="152"/>
    </row>
    <row r="100" spans="1:7" ht="20.25" customHeight="1">
      <c r="A100" s="151" t="s">
        <v>242</v>
      </c>
      <c r="B100" s="134"/>
      <c r="C100" s="135"/>
      <c r="D100" s="135"/>
      <c r="E100" s="135"/>
      <c r="F100" s="135"/>
      <c r="G100" s="152"/>
    </row>
    <row r="101" spans="1:7" ht="20.25" customHeight="1">
      <c r="A101" s="151" t="s">
        <v>236</v>
      </c>
      <c r="B101" s="134"/>
      <c r="C101" s="135"/>
      <c r="D101" s="135"/>
      <c r="E101" s="135"/>
      <c r="F101" s="135"/>
      <c r="G101" s="152"/>
    </row>
    <row r="102" spans="1:7" ht="20.25" customHeight="1">
      <c r="A102" s="151" t="s">
        <v>243</v>
      </c>
      <c r="B102" s="134"/>
      <c r="C102" s="135"/>
      <c r="D102" s="135"/>
      <c r="E102" s="135"/>
      <c r="F102" s="135"/>
      <c r="G102" s="152"/>
    </row>
    <row r="103" spans="1:7" ht="20.25" customHeight="1">
      <c r="A103" s="151" t="s">
        <v>236</v>
      </c>
      <c r="B103" s="134"/>
      <c r="C103" s="135"/>
      <c r="D103" s="135"/>
      <c r="E103" s="135"/>
      <c r="F103" s="135"/>
      <c r="G103" s="152"/>
    </row>
    <row r="104" spans="1:7" ht="20.25" customHeight="1">
      <c r="A104" s="151" t="s">
        <v>244</v>
      </c>
      <c r="B104" s="134"/>
      <c r="C104" s="135"/>
      <c r="D104" s="135"/>
      <c r="E104" s="135"/>
      <c r="F104" s="135"/>
      <c r="G104" s="152"/>
    </row>
    <row r="105" spans="1:7" ht="20.25" customHeight="1">
      <c r="A105" s="151" t="s">
        <v>245</v>
      </c>
      <c r="B105" s="134"/>
      <c r="C105" s="135"/>
      <c r="D105" s="135"/>
      <c r="E105" s="135"/>
      <c r="F105" s="135"/>
      <c r="G105" s="152"/>
    </row>
    <row r="106" spans="1:7" ht="20.25" customHeight="1">
      <c r="A106" s="151" t="s">
        <v>180</v>
      </c>
      <c r="B106" s="134"/>
      <c r="C106" s="135"/>
      <c r="D106" s="135"/>
      <c r="E106" s="135"/>
      <c r="F106" s="135"/>
      <c r="G106" s="147"/>
    </row>
    <row r="107" spans="1:7" ht="20.25" customHeight="1">
      <c r="A107" s="151" t="s">
        <v>181</v>
      </c>
      <c r="B107" s="134"/>
      <c r="C107" s="135"/>
      <c r="D107" s="135"/>
      <c r="E107" s="135"/>
      <c r="F107" s="135"/>
      <c r="G107" s="147"/>
    </row>
    <row r="108" spans="1:7" ht="20.25" customHeight="1">
      <c r="A108" s="302" t="s">
        <v>189</v>
      </c>
      <c r="B108" s="303"/>
      <c r="C108" s="303"/>
      <c r="D108" s="303"/>
      <c r="E108" s="303"/>
      <c r="F108" s="303"/>
      <c r="G108" s="174"/>
    </row>
    <row r="109" spans="1:7" ht="20.25" customHeight="1">
      <c r="A109" s="151" t="s">
        <v>192</v>
      </c>
      <c r="B109" s="44"/>
      <c r="C109" s="44"/>
      <c r="D109" s="135"/>
      <c r="E109" s="135"/>
      <c r="F109" s="135"/>
      <c r="G109" s="174"/>
    </row>
    <row r="110" spans="1:7" ht="20.25" customHeight="1" thickBot="1">
      <c r="A110" s="248"/>
      <c r="B110" s="246"/>
      <c r="C110" s="246"/>
      <c r="D110" s="246"/>
      <c r="E110" s="246"/>
      <c r="F110" s="246"/>
      <c r="G110" s="175"/>
    </row>
    <row r="111" spans="1:7" ht="20.25" customHeight="1">
      <c r="A111" s="173"/>
      <c r="B111" s="135"/>
      <c r="C111" s="135"/>
      <c r="D111" s="135"/>
      <c r="E111" s="135"/>
      <c r="F111" s="135"/>
      <c r="G111" s="135"/>
    </row>
    <row r="112" spans="1:7" ht="20.25" customHeight="1">
      <c r="A112" s="173"/>
      <c r="B112" s="135"/>
      <c r="C112" s="135"/>
      <c r="D112" s="135"/>
      <c r="E112" s="135"/>
      <c r="F112" s="135"/>
      <c r="G112" s="135"/>
    </row>
    <row r="113" spans="1:7" ht="20.25" customHeight="1">
      <c r="A113" s="173"/>
      <c r="B113" s="135"/>
      <c r="C113" s="135"/>
      <c r="D113" s="135"/>
      <c r="E113" s="135"/>
      <c r="F113" s="135"/>
      <c r="G113" s="135"/>
    </row>
    <row r="114" spans="1:7" ht="20.25" customHeight="1">
      <c r="A114" s="173"/>
      <c r="B114" s="135"/>
      <c r="C114" s="135"/>
      <c r="D114" s="135"/>
      <c r="E114" s="135"/>
      <c r="F114" s="135"/>
      <c r="G114" s="135"/>
    </row>
    <row r="115" spans="1:7" ht="20.25" customHeight="1">
      <c r="A115" s="173"/>
      <c r="B115" s="135"/>
      <c r="C115" s="135"/>
      <c r="D115" s="135"/>
      <c r="E115" s="135"/>
      <c r="F115" s="135"/>
      <c r="G115" s="135"/>
    </row>
    <row r="116" spans="1:7" ht="20.25" customHeight="1">
      <c r="A116" s="173"/>
      <c r="B116" s="135"/>
      <c r="C116" s="135"/>
      <c r="D116" s="135"/>
      <c r="E116" s="135"/>
      <c r="F116" s="135"/>
      <c r="G116" s="135"/>
    </row>
    <row r="117" spans="1:7" ht="20.25" customHeight="1">
      <c r="A117" s="173"/>
      <c r="B117" s="135"/>
      <c r="C117" s="135"/>
      <c r="D117" s="135"/>
      <c r="E117" s="135"/>
      <c r="F117" s="135"/>
      <c r="G117" s="135"/>
    </row>
    <row r="118" spans="1:7" ht="20.25" customHeight="1">
      <c r="A118" s="173"/>
      <c r="B118" s="135"/>
      <c r="C118" s="135"/>
      <c r="D118" s="135"/>
      <c r="E118" s="135"/>
      <c r="F118" s="135"/>
      <c r="G118" s="135"/>
    </row>
    <row r="119" spans="1:7" ht="20.25" customHeight="1">
      <c r="A119" s="173"/>
      <c r="B119" s="135"/>
      <c r="C119" s="135"/>
      <c r="D119" s="135"/>
      <c r="E119" s="135"/>
      <c r="F119" s="135"/>
      <c r="G119" s="135"/>
    </row>
    <row r="120" spans="1:7" ht="20.25" customHeight="1">
      <c r="A120" s="173"/>
      <c r="B120" s="135"/>
      <c r="C120" s="135"/>
      <c r="D120" s="135"/>
      <c r="E120" s="135"/>
      <c r="F120" s="135"/>
      <c r="G120" s="135"/>
    </row>
    <row r="121" spans="1:7" ht="20.25" customHeight="1">
      <c r="A121" s="173"/>
      <c r="B121" s="135"/>
      <c r="C121" s="135"/>
      <c r="D121" s="135"/>
      <c r="E121" s="135"/>
      <c r="F121" s="135"/>
      <c r="G121" s="135"/>
    </row>
    <row r="122" spans="1:7" ht="20.25" customHeight="1">
      <c r="A122" s="173"/>
      <c r="B122" s="135"/>
      <c r="C122" s="135"/>
      <c r="D122" s="135"/>
      <c r="E122" s="135"/>
      <c r="F122" s="135"/>
      <c r="G122" s="135"/>
    </row>
    <row r="123" spans="1:8" ht="20.25" customHeight="1">
      <c r="A123" s="173"/>
      <c r="B123" s="135"/>
      <c r="C123" s="135"/>
      <c r="D123" s="135"/>
      <c r="E123" s="135"/>
      <c r="F123" s="135"/>
      <c r="G123" s="135"/>
      <c r="H123" s="135"/>
    </row>
  </sheetData>
  <sheetProtection/>
  <protectedRanges>
    <protectedRange sqref="A1" name="範圍1_1"/>
    <protectedRange sqref="G35" name="範圍2_2_1"/>
    <protectedRange sqref="G73 G106:G107 D74:F74 D38:F38" name="範圍2"/>
  </protectedRanges>
  <mergeCells count="62">
    <mergeCell ref="A81:F81"/>
    <mergeCell ref="A79:F79"/>
    <mergeCell ref="A91:F91"/>
    <mergeCell ref="A93:F93"/>
    <mergeCell ref="B33:B34"/>
    <mergeCell ref="C33:C34"/>
    <mergeCell ref="D33:D34"/>
    <mergeCell ref="E33:E34"/>
    <mergeCell ref="A75:F75"/>
    <mergeCell ref="F29:F30"/>
    <mergeCell ref="B31:B32"/>
    <mergeCell ref="C31:C32"/>
    <mergeCell ref="D31:D32"/>
    <mergeCell ref="E31:E32"/>
    <mergeCell ref="F31:F32"/>
    <mergeCell ref="B29:B30"/>
    <mergeCell ref="F33:F34"/>
    <mergeCell ref="A71:G74"/>
    <mergeCell ref="C27:C28"/>
    <mergeCell ref="D27:D28"/>
    <mergeCell ref="E27:E28"/>
    <mergeCell ref="F27:F28"/>
    <mergeCell ref="C25:C26"/>
    <mergeCell ref="D25:D26"/>
    <mergeCell ref="E25:E26"/>
    <mergeCell ref="F25:F26"/>
    <mergeCell ref="C23:C24"/>
    <mergeCell ref="D23:D24"/>
    <mergeCell ref="E23:E24"/>
    <mergeCell ref="F23:F24"/>
    <mergeCell ref="C21:C22"/>
    <mergeCell ref="D21:D22"/>
    <mergeCell ref="E21:E22"/>
    <mergeCell ref="F21:F22"/>
    <mergeCell ref="B19:B20"/>
    <mergeCell ref="C19:C20"/>
    <mergeCell ref="D19:D20"/>
    <mergeCell ref="E19:E20"/>
    <mergeCell ref="B17:B18"/>
    <mergeCell ref="C17:C18"/>
    <mergeCell ref="D17:D18"/>
    <mergeCell ref="E17:E18"/>
    <mergeCell ref="A108:F108"/>
    <mergeCell ref="F17:F18"/>
    <mergeCell ref="F19:F20"/>
    <mergeCell ref="E29:E30"/>
    <mergeCell ref="D29:D30"/>
    <mergeCell ref="C29:C30"/>
    <mergeCell ref="B21:B22"/>
    <mergeCell ref="B23:B24"/>
    <mergeCell ref="B25:B26"/>
    <mergeCell ref="B27:B28"/>
    <mergeCell ref="B13:F13"/>
    <mergeCell ref="B15:B16"/>
    <mergeCell ref="C15:C16"/>
    <mergeCell ref="A1:G1"/>
    <mergeCell ref="A2:G2"/>
    <mergeCell ref="A3:G3"/>
    <mergeCell ref="A11:F11"/>
    <mergeCell ref="D15:D16"/>
    <mergeCell ref="E15:E16"/>
    <mergeCell ref="F15:F16"/>
  </mergeCells>
  <printOptions horizontalCentered="1"/>
  <pageMargins left="0.5511811023622047" right="0.5511811023622047" top="0.7874015748031497" bottom="0.5905511811023623" header="0.5118110236220472" footer="0.5118110236220472"/>
  <pageSetup fitToHeight="3" horizontalDpi="600" verticalDpi="600" orientation="portrait" paperSize="9" scale="96" r:id="rId1"/>
  <rowBreaks count="2" manualBreakCount="2">
    <brk id="37" max="255" man="1"/>
    <brk id="7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50"/>
  <sheetViews>
    <sheetView tabSelected="1" view="pageBreakPreview" zoomScale="70" zoomScaleSheetLayoutView="70" workbookViewId="0" topLeftCell="A1">
      <selection activeCell="A6" sqref="A6"/>
    </sheetView>
  </sheetViews>
  <sheetFormatPr defaultColWidth="9.00390625" defaultRowHeight="16.5"/>
  <cols>
    <col min="1" max="1" width="9.50390625" style="11" customWidth="1"/>
    <col min="2" max="2" width="5.875" style="11" customWidth="1"/>
    <col min="3" max="3" width="22.125" style="11" customWidth="1"/>
    <col min="4" max="4" width="9.00390625" style="11" customWidth="1"/>
    <col min="5" max="5" width="6.625" style="11" customWidth="1"/>
    <col min="6" max="6" width="8.50390625" style="13" customWidth="1"/>
    <col min="7" max="7" width="6.875" style="13" customWidth="1"/>
    <col min="8" max="8" width="8.00390625" style="11" customWidth="1"/>
    <col min="9" max="9" width="7.375" style="13" customWidth="1"/>
    <col min="10" max="10" width="11.50390625" style="11" customWidth="1"/>
    <col min="11" max="11" width="10.50390625" style="11" customWidth="1"/>
    <col min="12" max="16384" width="9.00390625" style="11" customWidth="1"/>
  </cols>
  <sheetData>
    <row r="1" spans="1:10" ht="24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</row>
    <row r="2" spans="1:10" ht="31.5" customHeight="1">
      <c r="A2" s="270" t="s">
        <v>177</v>
      </c>
      <c r="B2" s="270"/>
      <c r="C2" s="270"/>
      <c r="D2" s="270"/>
      <c r="E2" s="270"/>
      <c r="F2" s="270"/>
      <c r="G2" s="270"/>
      <c r="H2" s="270"/>
      <c r="I2" s="270"/>
      <c r="J2" s="270"/>
    </row>
    <row r="3" spans="1:10" ht="32.25" customHeight="1">
      <c r="A3" s="271" t="s">
        <v>266</v>
      </c>
      <c r="B3" s="271"/>
      <c r="C3" s="271"/>
      <c r="D3" s="271"/>
      <c r="E3" s="271"/>
      <c r="F3" s="271"/>
      <c r="G3" s="271"/>
      <c r="H3" s="271"/>
      <c r="I3" s="271"/>
      <c r="J3" s="271"/>
    </row>
    <row r="4" spans="1:10" ht="27" customHeight="1">
      <c r="A4" s="280" t="s">
        <v>69</v>
      </c>
      <c r="B4" s="281"/>
      <c r="C4" s="272" t="s">
        <v>3</v>
      </c>
      <c r="D4" s="280" t="s">
        <v>7</v>
      </c>
      <c r="E4" s="281"/>
      <c r="F4" s="280" t="s">
        <v>6</v>
      </c>
      <c r="G4" s="281"/>
      <c r="H4" s="272" t="s">
        <v>11</v>
      </c>
      <c r="I4" s="272"/>
      <c r="J4" s="267" t="s">
        <v>91</v>
      </c>
    </row>
    <row r="5" spans="1:10" ht="23.25" customHeight="1">
      <c r="A5" s="17" t="s">
        <v>4</v>
      </c>
      <c r="B5" s="17" t="s">
        <v>90</v>
      </c>
      <c r="C5" s="272"/>
      <c r="D5" s="17" t="s">
        <v>4</v>
      </c>
      <c r="E5" s="17" t="s">
        <v>90</v>
      </c>
      <c r="F5" s="18" t="s">
        <v>4</v>
      </c>
      <c r="G5" s="18" t="s">
        <v>90</v>
      </c>
      <c r="H5" s="17" t="s">
        <v>4</v>
      </c>
      <c r="I5" s="18" t="s">
        <v>5</v>
      </c>
      <c r="J5" s="268"/>
    </row>
    <row r="6" spans="1:10" ht="23.25" customHeight="1">
      <c r="A6" s="182">
        <f>A7+A12</f>
        <v>0</v>
      </c>
      <c r="B6" s="68" t="str">
        <f>IF($A$7&gt;0,A6/$A$7*100,"-")</f>
        <v>-</v>
      </c>
      <c r="C6" s="47" t="s">
        <v>194</v>
      </c>
      <c r="D6" s="186">
        <f>D7+D12</f>
        <v>0</v>
      </c>
      <c r="E6" s="68" t="str">
        <f>IF($D$7&gt;0,D6/$D$7*100,"-")</f>
        <v>-</v>
      </c>
      <c r="F6" s="186">
        <f>F7+F12</f>
        <v>0</v>
      </c>
      <c r="G6" s="187" t="str">
        <f>IF($F$7&gt;0,F6/$F$7*100,"-")</f>
        <v>-</v>
      </c>
      <c r="H6" s="188">
        <f>D6-F6</f>
        <v>0</v>
      </c>
      <c r="I6" s="189" t="str">
        <f>IF(F6&lt;&gt;0,H6/F6*100,"-")</f>
        <v>-</v>
      </c>
      <c r="J6" s="46"/>
    </row>
    <row r="7" spans="1:10" s="12" customFormat="1" ht="19.5" customHeight="1">
      <c r="A7" s="183">
        <f>A8+A10</f>
        <v>0</v>
      </c>
      <c r="B7" s="21" t="str">
        <f>IF($A$7&gt;0,A7/$A$7*100,"-")</f>
        <v>-</v>
      </c>
      <c r="C7" s="22" t="s">
        <v>31</v>
      </c>
      <c r="D7" s="190">
        <f>D8+D10</f>
        <v>0</v>
      </c>
      <c r="E7" s="21" t="str">
        <f aca="true" t="shared" si="0" ref="E7:E35">IF($D$7&gt;0,D7/$D$7*100,"-")</f>
        <v>-</v>
      </c>
      <c r="F7" s="190">
        <f>F8+F10</f>
        <v>0</v>
      </c>
      <c r="G7" s="189" t="str">
        <f>IF($F$7&gt;0,F7/$F$7*100,"-")</f>
        <v>-</v>
      </c>
      <c r="H7" s="188">
        <f>D7-F7</f>
        <v>0</v>
      </c>
      <c r="I7" s="189" t="str">
        <f>IF(F7&lt;&gt;0,H7/F7*100,"-")</f>
        <v>-</v>
      </c>
      <c r="J7" s="22"/>
    </row>
    <row r="8" spans="1:10" s="12" customFormat="1" ht="19.5" customHeight="1">
      <c r="A8" s="183">
        <f>A9</f>
        <v>0</v>
      </c>
      <c r="B8" s="21" t="str">
        <f aca="true" t="shared" si="1" ref="B8:B35">IF($A$7&gt;0,A8/$A$7*100,"-")</f>
        <v>-</v>
      </c>
      <c r="C8" s="19" t="s">
        <v>70</v>
      </c>
      <c r="D8" s="190">
        <f>D9</f>
        <v>0</v>
      </c>
      <c r="E8" s="21" t="str">
        <f t="shared" si="0"/>
        <v>-</v>
      </c>
      <c r="F8" s="190">
        <f>F9</f>
        <v>0</v>
      </c>
      <c r="G8" s="189" t="str">
        <f aca="true" t="shared" si="2" ref="G8:G35">IF($F$7&gt;0,F8/$F$7*100,"-")</f>
        <v>-</v>
      </c>
      <c r="H8" s="188">
        <f>D8-F8</f>
        <v>0</v>
      </c>
      <c r="I8" s="189" t="str">
        <f aca="true" t="shared" si="3" ref="I8:I32">IF(F8&lt;&gt;0,H8/F8*100,"-")</f>
        <v>-</v>
      </c>
      <c r="J8" s="22"/>
    </row>
    <row r="9" spans="1:10" s="12" customFormat="1" ht="19.5" customHeight="1">
      <c r="A9" s="184">
        <v>0</v>
      </c>
      <c r="B9" s="21" t="str">
        <f t="shared" si="1"/>
        <v>-</v>
      </c>
      <c r="C9" s="20" t="s">
        <v>71</v>
      </c>
      <c r="D9" s="181">
        <v>0</v>
      </c>
      <c r="E9" s="21" t="str">
        <f>IF($D$7&gt;0,D9/$D$7*100,"-")</f>
        <v>-</v>
      </c>
      <c r="F9" s="181">
        <v>0</v>
      </c>
      <c r="G9" s="189" t="str">
        <f t="shared" si="2"/>
        <v>-</v>
      </c>
      <c r="H9" s="188">
        <f aca="true" t="shared" si="4" ref="H9:H32">D9-F9</f>
        <v>0</v>
      </c>
      <c r="I9" s="189" t="str">
        <f t="shared" si="3"/>
        <v>-</v>
      </c>
      <c r="J9" s="94"/>
    </row>
    <row r="10" spans="1:10" s="12" customFormat="1" ht="19.5" customHeight="1">
      <c r="A10" s="183">
        <f>A11</f>
        <v>0</v>
      </c>
      <c r="B10" s="21" t="str">
        <f t="shared" si="1"/>
        <v>-</v>
      </c>
      <c r="C10" s="19" t="s">
        <v>72</v>
      </c>
      <c r="D10" s="190">
        <f>D11</f>
        <v>0</v>
      </c>
      <c r="E10" s="21" t="str">
        <f t="shared" si="0"/>
        <v>-</v>
      </c>
      <c r="F10" s="190">
        <f>F11</f>
        <v>0</v>
      </c>
      <c r="G10" s="189" t="str">
        <f t="shared" si="2"/>
        <v>-</v>
      </c>
      <c r="H10" s="188">
        <f t="shared" si="4"/>
        <v>0</v>
      </c>
      <c r="I10" s="189" t="str">
        <f t="shared" si="3"/>
        <v>-</v>
      </c>
      <c r="J10" s="95"/>
    </row>
    <row r="11" spans="1:10" s="12" customFormat="1" ht="19.5" customHeight="1">
      <c r="A11" s="184">
        <v>0</v>
      </c>
      <c r="B11" s="21" t="str">
        <f t="shared" si="1"/>
        <v>-</v>
      </c>
      <c r="C11" s="20" t="s">
        <v>73</v>
      </c>
      <c r="D11" s="181">
        <v>0</v>
      </c>
      <c r="E11" s="21" t="str">
        <f t="shared" si="0"/>
        <v>-</v>
      </c>
      <c r="F11" s="181">
        <v>0</v>
      </c>
      <c r="G11" s="189" t="str">
        <f t="shared" si="2"/>
        <v>-</v>
      </c>
      <c r="H11" s="188">
        <f t="shared" si="4"/>
        <v>0</v>
      </c>
      <c r="I11" s="189" t="str">
        <f t="shared" si="3"/>
        <v>-</v>
      </c>
      <c r="J11" s="94"/>
    </row>
    <row r="12" spans="1:10" s="12" customFormat="1" ht="19.5" customHeight="1">
      <c r="A12" s="183">
        <f>A13+A15</f>
        <v>0</v>
      </c>
      <c r="B12" s="21" t="str">
        <f t="shared" si="1"/>
        <v>-</v>
      </c>
      <c r="C12" s="22" t="s">
        <v>12</v>
      </c>
      <c r="D12" s="190">
        <f>D13+D15</f>
        <v>0</v>
      </c>
      <c r="E12" s="21" t="str">
        <f t="shared" si="0"/>
        <v>-</v>
      </c>
      <c r="F12" s="190">
        <f>F13+F15</f>
        <v>0</v>
      </c>
      <c r="G12" s="189" t="str">
        <f t="shared" si="2"/>
        <v>-</v>
      </c>
      <c r="H12" s="188">
        <f aca="true" t="shared" si="5" ref="H12:H18">D12-F12</f>
        <v>0</v>
      </c>
      <c r="I12" s="189" t="str">
        <f aca="true" t="shared" si="6" ref="I12:I19">IF(F12&lt;&gt;0,H12/F12*100,"-")</f>
        <v>-</v>
      </c>
      <c r="J12" s="95"/>
    </row>
    <row r="13" spans="1:10" s="12" customFormat="1" ht="19.5" customHeight="1">
      <c r="A13" s="183">
        <f>A14</f>
        <v>0</v>
      </c>
      <c r="B13" s="21" t="str">
        <f t="shared" si="1"/>
        <v>-</v>
      </c>
      <c r="C13" s="19" t="s">
        <v>16</v>
      </c>
      <c r="D13" s="190">
        <f>D14</f>
        <v>0</v>
      </c>
      <c r="E13" s="21" t="str">
        <f t="shared" si="0"/>
        <v>-</v>
      </c>
      <c r="F13" s="190">
        <f>F14</f>
        <v>0</v>
      </c>
      <c r="G13" s="189" t="str">
        <f t="shared" si="2"/>
        <v>-</v>
      </c>
      <c r="H13" s="188">
        <f t="shared" si="5"/>
        <v>0</v>
      </c>
      <c r="I13" s="189" t="str">
        <f t="shared" si="6"/>
        <v>-</v>
      </c>
      <c r="J13" s="95"/>
    </row>
    <row r="14" spans="1:10" s="12" customFormat="1" ht="19.5" customHeight="1">
      <c r="A14" s="184">
        <v>0</v>
      </c>
      <c r="B14" s="21" t="str">
        <f t="shared" si="1"/>
        <v>-</v>
      </c>
      <c r="C14" s="20" t="s">
        <v>17</v>
      </c>
      <c r="D14" s="181">
        <v>0</v>
      </c>
      <c r="E14" s="21" t="str">
        <f t="shared" si="0"/>
        <v>-</v>
      </c>
      <c r="F14" s="181">
        <v>0</v>
      </c>
      <c r="G14" s="189" t="str">
        <f t="shared" si="2"/>
        <v>-</v>
      </c>
      <c r="H14" s="188">
        <f t="shared" si="5"/>
        <v>0</v>
      </c>
      <c r="I14" s="189" t="str">
        <f t="shared" si="6"/>
        <v>-</v>
      </c>
      <c r="J14" s="94"/>
    </row>
    <row r="15" spans="1:10" s="12" customFormat="1" ht="19.5" customHeight="1">
      <c r="A15" s="183">
        <f>A16+A17</f>
        <v>0</v>
      </c>
      <c r="B15" s="21" t="str">
        <f t="shared" si="1"/>
        <v>-</v>
      </c>
      <c r="C15" s="19" t="s">
        <v>13</v>
      </c>
      <c r="D15" s="190">
        <f>D16+D17</f>
        <v>0</v>
      </c>
      <c r="E15" s="21" t="str">
        <f t="shared" si="0"/>
        <v>-</v>
      </c>
      <c r="F15" s="190">
        <f>F16+F17</f>
        <v>0</v>
      </c>
      <c r="G15" s="189" t="str">
        <f t="shared" si="2"/>
        <v>-</v>
      </c>
      <c r="H15" s="188">
        <f t="shared" si="5"/>
        <v>0</v>
      </c>
      <c r="I15" s="189" t="str">
        <f t="shared" si="6"/>
        <v>-</v>
      </c>
      <c r="J15" s="95"/>
    </row>
    <row r="16" spans="1:10" s="12" customFormat="1" ht="19.5" customHeight="1">
      <c r="A16" s="184">
        <v>0</v>
      </c>
      <c r="B16" s="21" t="str">
        <f t="shared" si="1"/>
        <v>-</v>
      </c>
      <c r="C16" s="20" t="s">
        <v>14</v>
      </c>
      <c r="D16" s="181">
        <v>0</v>
      </c>
      <c r="E16" s="21" t="str">
        <f t="shared" si="0"/>
        <v>-</v>
      </c>
      <c r="F16" s="181">
        <v>0</v>
      </c>
      <c r="G16" s="189" t="str">
        <f t="shared" si="2"/>
        <v>-</v>
      </c>
      <c r="H16" s="188">
        <f t="shared" si="5"/>
        <v>0</v>
      </c>
      <c r="I16" s="189" t="str">
        <f t="shared" si="6"/>
        <v>-</v>
      </c>
      <c r="J16" s="94"/>
    </row>
    <row r="17" spans="1:10" s="12" customFormat="1" ht="19.5" customHeight="1">
      <c r="A17" s="184">
        <v>0</v>
      </c>
      <c r="B17" s="21" t="str">
        <f t="shared" si="1"/>
        <v>-</v>
      </c>
      <c r="C17" s="20" t="s">
        <v>15</v>
      </c>
      <c r="D17" s="181">
        <v>0</v>
      </c>
      <c r="E17" s="21" t="str">
        <f t="shared" si="0"/>
        <v>-</v>
      </c>
      <c r="F17" s="181">
        <v>0</v>
      </c>
      <c r="G17" s="189" t="str">
        <f t="shared" si="2"/>
        <v>-</v>
      </c>
      <c r="H17" s="188">
        <f t="shared" si="5"/>
        <v>0</v>
      </c>
      <c r="I17" s="189" t="str">
        <f t="shared" si="6"/>
        <v>-</v>
      </c>
      <c r="J17" s="94"/>
    </row>
    <row r="18" spans="1:10" s="53" customFormat="1" ht="19.5" customHeight="1">
      <c r="A18" s="183">
        <f>A19+A30</f>
        <v>0</v>
      </c>
      <c r="B18" s="21" t="str">
        <f t="shared" si="1"/>
        <v>-</v>
      </c>
      <c r="C18" s="48" t="s">
        <v>195</v>
      </c>
      <c r="D18" s="190">
        <f>D19+D30</f>
        <v>0</v>
      </c>
      <c r="E18" s="21" t="str">
        <f t="shared" si="0"/>
        <v>-</v>
      </c>
      <c r="F18" s="190">
        <f>+F19+F30</f>
        <v>0</v>
      </c>
      <c r="G18" s="189" t="str">
        <f t="shared" si="2"/>
        <v>-</v>
      </c>
      <c r="H18" s="188">
        <f t="shared" si="5"/>
        <v>0</v>
      </c>
      <c r="I18" s="189" t="str">
        <f t="shared" si="6"/>
        <v>-</v>
      </c>
      <c r="J18" s="95"/>
    </row>
    <row r="19" spans="1:10" s="12" customFormat="1" ht="19.5" customHeight="1">
      <c r="A19" s="183">
        <f>A20+A23+A26+A28</f>
        <v>0</v>
      </c>
      <c r="B19" s="21" t="str">
        <f t="shared" si="1"/>
        <v>-</v>
      </c>
      <c r="C19" s="33" t="s">
        <v>19</v>
      </c>
      <c r="D19" s="190">
        <f>D20+D23+D26+D28</f>
        <v>0</v>
      </c>
      <c r="E19" s="21" t="str">
        <f t="shared" si="0"/>
        <v>-</v>
      </c>
      <c r="F19" s="190">
        <f>F20+F23+F26+F28</f>
        <v>0</v>
      </c>
      <c r="G19" s="189" t="str">
        <f t="shared" si="2"/>
        <v>-</v>
      </c>
      <c r="H19" s="188">
        <f t="shared" si="4"/>
        <v>0</v>
      </c>
      <c r="I19" s="189" t="str">
        <f t="shared" si="6"/>
        <v>-</v>
      </c>
      <c r="J19" s="95"/>
    </row>
    <row r="20" spans="1:10" s="12" customFormat="1" ht="19.5" customHeight="1">
      <c r="A20" s="183">
        <f>A21+A22</f>
        <v>0</v>
      </c>
      <c r="B20" s="21" t="str">
        <f t="shared" si="1"/>
        <v>-</v>
      </c>
      <c r="C20" s="19" t="s">
        <v>18</v>
      </c>
      <c r="D20" s="190">
        <f>D21+D22</f>
        <v>0</v>
      </c>
      <c r="E20" s="21" t="str">
        <f t="shared" si="0"/>
        <v>-</v>
      </c>
      <c r="F20" s="190">
        <f>F21+F22</f>
        <v>0</v>
      </c>
      <c r="G20" s="189" t="str">
        <f t="shared" si="2"/>
        <v>-</v>
      </c>
      <c r="H20" s="188">
        <f t="shared" si="4"/>
        <v>0</v>
      </c>
      <c r="I20" s="189" t="str">
        <f t="shared" si="3"/>
        <v>-</v>
      </c>
      <c r="J20" s="95"/>
    </row>
    <row r="21" spans="1:10" s="12" customFormat="1" ht="19.5" customHeight="1">
      <c r="A21" s="184">
        <v>0</v>
      </c>
      <c r="B21" s="21" t="str">
        <f t="shared" si="1"/>
        <v>-</v>
      </c>
      <c r="C21" s="20" t="s">
        <v>20</v>
      </c>
      <c r="D21" s="181">
        <v>0</v>
      </c>
      <c r="E21" s="21" t="str">
        <f t="shared" si="0"/>
        <v>-</v>
      </c>
      <c r="F21" s="181">
        <v>0</v>
      </c>
      <c r="G21" s="189" t="str">
        <f t="shared" si="2"/>
        <v>-</v>
      </c>
      <c r="H21" s="188">
        <f t="shared" si="4"/>
        <v>0</v>
      </c>
      <c r="I21" s="189" t="str">
        <f t="shared" si="3"/>
        <v>-</v>
      </c>
      <c r="J21" s="94"/>
    </row>
    <row r="22" spans="1:10" s="12" customFormat="1" ht="19.5" customHeight="1">
      <c r="A22" s="184">
        <v>0</v>
      </c>
      <c r="B22" s="21" t="str">
        <f t="shared" si="1"/>
        <v>-</v>
      </c>
      <c r="C22" s="20" t="s">
        <v>21</v>
      </c>
      <c r="D22" s="181">
        <v>0</v>
      </c>
      <c r="E22" s="21" t="str">
        <f t="shared" si="0"/>
        <v>-</v>
      </c>
      <c r="F22" s="181">
        <v>0</v>
      </c>
      <c r="G22" s="189" t="str">
        <f t="shared" si="2"/>
        <v>-</v>
      </c>
      <c r="H22" s="188">
        <f t="shared" si="4"/>
        <v>0</v>
      </c>
      <c r="I22" s="189" t="str">
        <f t="shared" si="3"/>
        <v>-</v>
      </c>
      <c r="J22" s="94"/>
    </row>
    <row r="23" spans="1:10" s="12" customFormat="1" ht="19.5" customHeight="1">
      <c r="A23" s="183">
        <f>A24+A25</f>
        <v>0</v>
      </c>
      <c r="B23" s="21" t="str">
        <f t="shared" si="1"/>
        <v>-</v>
      </c>
      <c r="C23" s="19" t="s">
        <v>22</v>
      </c>
      <c r="D23" s="190">
        <f>D24+D25</f>
        <v>0</v>
      </c>
      <c r="E23" s="21" t="str">
        <f t="shared" si="0"/>
        <v>-</v>
      </c>
      <c r="F23" s="190">
        <f>F24+F25</f>
        <v>0</v>
      </c>
      <c r="G23" s="189" t="str">
        <f t="shared" si="2"/>
        <v>-</v>
      </c>
      <c r="H23" s="188">
        <f t="shared" si="4"/>
        <v>0</v>
      </c>
      <c r="I23" s="189" t="str">
        <f t="shared" si="3"/>
        <v>-</v>
      </c>
      <c r="J23" s="95"/>
    </row>
    <row r="24" spans="1:10" s="12" customFormat="1" ht="19.5" customHeight="1">
      <c r="A24" s="184">
        <v>0</v>
      </c>
      <c r="B24" s="21" t="str">
        <f t="shared" si="1"/>
        <v>-</v>
      </c>
      <c r="C24" s="20" t="s">
        <v>23</v>
      </c>
      <c r="D24" s="181">
        <v>0</v>
      </c>
      <c r="E24" s="21" t="str">
        <f t="shared" si="0"/>
        <v>-</v>
      </c>
      <c r="F24" s="181">
        <v>0</v>
      </c>
      <c r="G24" s="189" t="str">
        <f t="shared" si="2"/>
        <v>-</v>
      </c>
      <c r="H24" s="188">
        <f t="shared" si="4"/>
        <v>0</v>
      </c>
      <c r="I24" s="189" t="str">
        <f t="shared" si="3"/>
        <v>-</v>
      </c>
      <c r="J24" s="94"/>
    </row>
    <row r="25" spans="1:10" s="12" customFormat="1" ht="19.5" customHeight="1">
      <c r="A25" s="184"/>
      <c r="B25" s="21" t="str">
        <f t="shared" si="1"/>
        <v>-</v>
      </c>
      <c r="C25" s="20" t="s">
        <v>24</v>
      </c>
      <c r="D25" s="181">
        <v>0</v>
      </c>
      <c r="E25" s="21" t="str">
        <f t="shared" si="0"/>
        <v>-</v>
      </c>
      <c r="F25" s="181">
        <v>0</v>
      </c>
      <c r="G25" s="189" t="str">
        <f t="shared" si="2"/>
        <v>-</v>
      </c>
      <c r="H25" s="188">
        <f t="shared" si="4"/>
        <v>0</v>
      </c>
      <c r="I25" s="189" t="str">
        <f t="shared" si="3"/>
        <v>-</v>
      </c>
      <c r="J25" s="94"/>
    </row>
    <row r="26" spans="1:10" s="12" customFormat="1" ht="19.5" customHeight="1">
      <c r="A26" s="183">
        <f>A27</f>
        <v>0</v>
      </c>
      <c r="B26" s="21" t="str">
        <f t="shared" si="1"/>
        <v>-</v>
      </c>
      <c r="C26" s="19" t="s">
        <v>25</v>
      </c>
      <c r="D26" s="190">
        <f>D27</f>
        <v>0</v>
      </c>
      <c r="E26" s="21" t="str">
        <f t="shared" si="0"/>
        <v>-</v>
      </c>
      <c r="F26" s="190">
        <f>F27</f>
        <v>0</v>
      </c>
      <c r="G26" s="189" t="str">
        <f t="shared" si="2"/>
        <v>-</v>
      </c>
      <c r="H26" s="188">
        <f t="shared" si="4"/>
        <v>0</v>
      </c>
      <c r="I26" s="189" t="str">
        <f t="shared" si="3"/>
        <v>-</v>
      </c>
      <c r="J26" s="95"/>
    </row>
    <row r="27" spans="1:10" s="12" customFormat="1" ht="19.5" customHeight="1">
      <c r="A27" s="184">
        <v>0</v>
      </c>
      <c r="B27" s="21" t="str">
        <f t="shared" si="1"/>
        <v>-</v>
      </c>
      <c r="C27" s="20" t="s">
        <v>26</v>
      </c>
      <c r="D27" s="181">
        <v>0</v>
      </c>
      <c r="E27" s="21" t="str">
        <f t="shared" si="0"/>
        <v>-</v>
      </c>
      <c r="F27" s="181">
        <v>0</v>
      </c>
      <c r="G27" s="189" t="str">
        <f t="shared" si="2"/>
        <v>-</v>
      </c>
      <c r="H27" s="188">
        <f t="shared" si="4"/>
        <v>0</v>
      </c>
      <c r="I27" s="189" t="str">
        <f t="shared" si="3"/>
        <v>-</v>
      </c>
      <c r="J27" s="94"/>
    </row>
    <row r="28" spans="1:10" s="12" customFormat="1" ht="19.5" customHeight="1">
      <c r="A28" s="183">
        <f>A29</f>
        <v>0</v>
      </c>
      <c r="B28" s="21" t="str">
        <f t="shared" si="1"/>
        <v>-</v>
      </c>
      <c r="C28" s="19" t="s">
        <v>27</v>
      </c>
      <c r="D28" s="190">
        <f>D29</f>
        <v>0</v>
      </c>
      <c r="E28" s="21" t="str">
        <f t="shared" si="0"/>
        <v>-</v>
      </c>
      <c r="F28" s="190">
        <f>F29</f>
        <v>0</v>
      </c>
      <c r="G28" s="189" t="str">
        <f t="shared" si="2"/>
        <v>-</v>
      </c>
      <c r="H28" s="188">
        <f t="shared" si="4"/>
        <v>0</v>
      </c>
      <c r="I28" s="189" t="str">
        <f t="shared" si="3"/>
        <v>-</v>
      </c>
      <c r="J28" s="95"/>
    </row>
    <row r="29" spans="1:10" s="12" customFormat="1" ht="19.5" customHeight="1">
      <c r="A29" s="184">
        <v>0</v>
      </c>
      <c r="B29" s="21" t="str">
        <f t="shared" si="1"/>
        <v>-</v>
      </c>
      <c r="C29" s="20" t="s">
        <v>74</v>
      </c>
      <c r="D29" s="181">
        <v>0</v>
      </c>
      <c r="E29" s="21" t="str">
        <f t="shared" si="0"/>
        <v>-</v>
      </c>
      <c r="F29" s="181">
        <v>0</v>
      </c>
      <c r="G29" s="189" t="str">
        <f t="shared" si="2"/>
        <v>-</v>
      </c>
      <c r="H29" s="188">
        <f t="shared" si="4"/>
        <v>0</v>
      </c>
      <c r="I29" s="189" t="str">
        <f t="shared" si="3"/>
        <v>-</v>
      </c>
      <c r="J29" s="94"/>
    </row>
    <row r="30" spans="1:10" s="12" customFormat="1" ht="19.5" customHeight="1">
      <c r="A30" s="183">
        <f>A31</f>
        <v>0</v>
      </c>
      <c r="B30" s="21" t="str">
        <f t="shared" si="1"/>
        <v>-</v>
      </c>
      <c r="C30" s="33" t="s">
        <v>29</v>
      </c>
      <c r="D30" s="190">
        <f>D31</f>
        <v>0</v>
      </c>
      <c r="E30" s="21" t="str">
        <f t="shared" si="0"/>
        <v>-</v>
      </c>
      <c r="F30" s="190">
        <f>F31</f>
        <v>0</v>
      </c>
      <c r="G30" s="189" t="str">
        <f t="shared" si="2"/>
        <v>-</v>
      </c>
      <c r="H30" s="188">
        <f t="shared" si="4"/>
        <v>0</v>
      </c>
      <c r="I30" s="189" t="str">
        <f t="shared" si="3"/>
        <v>-</v>
      </c>
      <c r="J30" s="95"/>
    </row>
    <row r="31" spans="1:10" s="12" customFormat="1" ht="19.5" customHeight="1">
      <c r="A31" s="183">
        <f>A32</f>
        <v>0</v>
      </c>
      <c r="B31" s="21" t="str">
        <f t="shared" si="1"/>
        <v>-</v>
      </c>
      <c r="C31" s="19" t="s">
        <v>30</v>
      </c>
      <c r="D31" s="190">
        <f>D32</f>
        <v>0</v>
      </c>
      <c r="E31" s="21" t="str">
        <f t="shared" si="0"/>
        <v>-</v>
      </c>
      <c r="F31" s="190">
        <f>F32</f>
        <v>0</v>
      </c>
      <c r="G31" s="189" t="str">
        <f t="shared" si="2"/>
        <v>-</v>
      </c>
      <c r="H31" s="188">
        <f t="shared" si="4"/>
        <v>0</v>
      </c>
      <c r="I31" s="189" t="str">
        <f t="shared" si="3"/>
        <v>-</v>
      </c>
      <c r="J31" s="95"/>
    </row>
    <row r="32" spans="1:10" s="12" customFormat="1" ht="19.5" customHeight="1">
      <c r="A32" s="184">
        <v>0</v>
      </c>
      <c r="B32" s="21" t="str">
        <f t="shared" si="1"/>
        <v>-</v>
      </c>
      <c r="C32" s="20" t="s">
        <v>28</v>
      </c>
      <c r="D32" s="181">
        <v>0</v>
      </c>
      <c r="E32" s="21" t="str">
        <f t="shared" si="0"/>
        <v>-</v>
      </c>
      <c r="F32" s="181">
        <v>0</v>
      </c>
      <c r="G32" s="189" t="str">
        <f t="shared" si="2"/>
        <v>-</v>
      </c>
      <c r="H32" s="188">
        <f t="shared" si="4"/>
        <v>0</v>
      </c>
      <c r="I32" s="189" t="str">
        <f t="shared" si="3"/>
        <v>-</v>
      </c>
      <c r="J32" s="94"/>
    </row>
    <row r="33" spans="1:10" s="12" customFormat="1" ht="19.5" customHeight="1">
      <c r="A33" s="183"/>
      <c r="B33" s="21"/>
      <c r="C33" s="22"/>
      <c r="D33" s="190"/>
      <c r="E33" s="21"/>
      <c r="F33" s="183"/>
      <c r="G33" s="189"/>
      <c r="H33" s="191"/>
      <c r="I33" s="192"/>
      <c r="J33" s="22"/>
    </row>
    <row r="34" spans="1:10" s="12" customFormat="1" ht="19.5" customHeight="1">
      <c r="A34" s="183"/>
      <c r="B34" s="21"/>
      <c r="C34" s="22"/>
      <c r="D34" s="183"/>
      <c r="E34" s="21"/>
      <c r="F34" s="183"/>
      <c r="G34" s="189"/>
      <c r="H34" s="191"/>
      <c r="I34" s="192"/>
      <c r="J34" s="22"/>
    </row>
    <row r="35" spans="1:10" s="12" customFormat="1" ht="19.5" customHeight="1">
      <c r="A35" s="185">
        <f>A6-A18</f>
        <v>0</v>
      </c>
      <c r="B35" s="32" t="str">
        <f t="shared" si="1"/>
        <v>-</v>
      </c>
      <c r="C35" s="34" t="s">
        <v>249</v>
      </c>
      <c r="D35" s="193">
        <f>D6-D18</f>
        <v>0</v>
      </c>
      <c r="E35" s="32" t="str">
        <f t="shared" si="0"/>
        <v>-</v>
      </c>
      <c r="F35" s="193">
        <f>F6-F18</f>
        <v>0</v>
      </c>
      <c r="G35" s="194" t="str">
        <f t="shared" si="2"/>
        <v>-</v>
      </c>
      <c r="H35" s="195">
        <f>D35-F35</f>
        <v>0</v>
      </c>
      <c r="I35" s="194" t="str">
        <f>IF(F35&lt;&gt;0,H35/F35*100,"-")</f>
        <v>-</v>
      </c>
      <c r="J35" s="34"/>
    </row>
    <row r="37" ht="15.75">
      <c r="C37" s="15" t="s">
        <v>259</v>
      </c>
    </row>
    <row r="38" ht="15.75">
      <c r="C38" s="15" t="s">
        <v>75</v>
      </c>
    </row>
    <row r="39" ht="15.75">
      <c r="C39" s="11" t="s">
        <v>61</v>
      </c>
    </row>
    <row r="40" ht="15.75">
      <c r="C40" s="11" t="s">
        <v>62</v>
      </c>
    </row>
    <row r="41" ht="15.75">
      <c r="C41" s="11" t="s">
        <v>64</v>
      </c>
    </row>
    <row r="42" ht="15.75">
      <c r="C42" s="11" t="s">
        <v>80</v>
      </c>
    </row>
    <row r="43" ht="15.75">
      <c r="C43" s="11" t="s">
        <v>65</v>
      </c>
    </row>
    <row r="44" ht="15.75">
      <c r="C44" s="11" t="s">
        <v>66</v>
      </c>
    </row>
    <row r="45" ht="15.75">
      <c r="C45" s="11" t="s">
        <v>67</v>
      </c>
    </row>
    <row r="46" ht="15.75">
      <c r="C46" s="11" t="s">
        <v>68</v>
      </c>
    </row>
    <row r="47" ht="15.75">
      <c r="C47" s="11" t="s">
        <v>79</v>
      </c>
    </row>
    <row r="48" ht="15.75">
      <c r="C48" s="11" t="s">
        <v>81</v>
      </c>
    </row>
    <row r="49" ht="15.75">
      <c r="C49" s="11" t="s">
        <v>82</v>
      </c>
    </row>
    <row r="50" ht="15.75">
      <c r="C50" s="237" t="s">
        <v>296</v>
      </c>
    </row>
  </sheetData>
  <mergeCells count="9">
    <mergeCell ref="A4:B4"/>
    <mergeCell ref="J4:J5"/>
    <mergeCell ref="A1:J1"/>
    <mergeCell ref="A2:J2"/>
    <mergeCell ref="A3:J3"/>
    <mergeCell ref="C4:C5"/>
    <mergeCell ref="H4:I4"/>
    <mergeCell ref="D4:E4"/>
    <mergeCell ref="F4:G4"/>
  </mergeCells>
  <printOptions horizontalCentered="1"/>
  <pageMargins left="0.15748031496062992" right="0.15748031496062992" top="0.7874015748031497" bottom="0.5905511811023623" header="0.5118110236220472" footer="0.5118110236220472"/>
  <pageSetup blackAndWhite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34"/>
  <sheetViews>
    <sheetView tabSelected="1" view="pageBreakPreview" zoomScale="70" zoomScaleSheetLayoutView="70" workbookViewId="0" topLeftCell="A1">
      <selection activeCell="A6" sqref="A6"/>
    </sheetView>
  </sheetViews>
  <sheetFormatPr defaultColWidth="9.00390625" defaultRowHeight="16.5"/>
  <cols>
    <col min="1" max="1" width="33.625" style="15" customWidth="1"/>
    <col min="2" max="2" width="27.25390625" style="11" customWidth="1"/>
    <col min="3" max="3" width="30.00390625" style="11" customWidth="1"/>
    <col min="4" max="16384" width="9.00390625" style="1" customWidth="1"/>
  </cols>
  <sheetData>
    <row r="1" spans="1:3" ht="24">
      <c r="A1" s="273" t="str">
        <f>'收支營運'!A1</f>
        <v>(財團法人名稱)</v>
      </c>
      <c r="B1" s="274"/>
      <c r="C1" s="274"/>
    </row>
    <row r="2" spans="1:3" ht="24">
      <c r="A2" s="274" t="s">
        <v>147</v>
      </c>
      <c r="B2" s="274"/>
      <c r="C2" s="274"/>
    </row>
    <row r="3" spans="1:3" ht="27" customHeight="1">
      <c r="A3" s="312" t="s">
        <v>267</v>
      </c>
      <c r="B3" s="312"/>
      <c r="C3" s="312"/>
    </row>
    <row r="4" spans="1:3" ht="22.5" customHeight="1">
      <c r="A4" s="275" t="s">
        <v>129</v>
      </c>
      <c r="B4" s="311" t="s">
        <v>127</v>
      </c>
      <c r="C4" s="311" t="s">
        <v>128</v>
      </c>
    </row>
    <row r="5" spans="1:3" ht="24.75" customHeight="1" hidden="1">
      <c r="A5" s="276"/>
      <c r="B5" s="311"/>
      <c r="C5" s="311"/>
    </row>
    <row r="6" spans="1:3" s="14" customFormat="1" ht="15.75">
      <c r="A6" s="24" t="s">
        <v>55</v>
      </c>
      <c r="B6" s="180"/>
      <c r="C6" s="31"/>
    </row>
    <row r="7" spans="1:3" s="14" customFormat="1" ht="15.75">
      <c r="A7" s="25" t="s">
        <v>250</v>
      </c>
      <c r="B7" s="22">
        <f>'收支營運'!D35</f>
        <v>0</v>
      </c>
      <c r="C7" s="28"/>
    </row>
    <row r="8" spans="1:3" s="14" customFormat="1" ht="15.75">
      <c r="A8" s="25" t="s">
        <v>8</v>
      </c>
      <c r="B8" s="22">
        <f>B9++B10+B11</f>
        <v>0</v>
      </c>
      <c r="C8" s="28"/>
    </row>
    <row r="9" spans="1:3" s="14" customFormat="1" ht="34.5" customHeight="1">
      <c r="A9" s="25" t="s">
        <v>51</v>
      </c>
      <c r="B9" s="181">
        <v>0</v>
      </c>
      <c r="C9" s="88"/>
    </row>
    <row r="10" spans="1:3" s="14" customFormat="1" ht="34.5" customHeight="1">
      <c r="A10" s="36" t="s">
        <v>251</v>
      </c>
      <c r="B10" s="22">
        <f>-('資產負債'!E11+'資產負債'!E14)</f>
        <v>0</v>
      </c>
      <c r="C10" s="88"/>
    </row>
    <row r="11" spans="1:3" s="14" customFormat="1" ht="34.5" customHeight="1">
      <c r="A11" s="36" t="s">
        <v>252</v>
      </c>
      <c r="B11" s="22">
        <f>'資產負債'!E24</f>
        <v>0</v>
      </c>
      <c r="C11" s="88"/>
    </row>
    <row r="12" spans="1:3" s="14" customFormat="1" ht="15.75" customHeight="1">
      <c r="A12" s="25" t="s">
        <v>253</v>
      </c>
      <c r="B12" s="22">
        <f>B7+B8</f>
        <v>0</v>
      </c>
      <c r="C12" s="89"/>
    </row>
    <row r="13" spans="1:3" s="14" customFormat="1" ht="15.75" customHeight="1">
      <c r="A13" s="25"/>
      <c r="B13" s="22"/>
      <c r="C13" s="89"/>
    </row>
    <row r="14" spans="1:3" s="14" customFormat="1" ht="15.75">
      <c r="A14" s="26" t="s">
        <v>9</v>
      </c>
      <c r="B14" s="22"/>
      <c r="C14" s="89"/>
    </row>
    <row r="15" spans="1:3" s="14" customFormat="1" ht="34.5" customHeight="1">
      <c r="A15" s="25" t="s">
        <v>254</v>
      </c>
      <c r="B15" s="181">
        <v>0</v>
      </c>
      <c r="C15" s="88"/>
    </row>
    <row r="16" spans="1:3" s="14" customFormat="1" ht="34.5" customHeight="1">
      <c r="A16" s="25" t="s">
        <v>207</v>
      </c>
      <c r="B16" s="217">
        <v>0</v>
      </c>
      <c r="C16" s="88"/>
    </row>
    <row r="17" spans="1:3" s="14" customFormat="1" ht="18.75" customHeight="1">
      <c r="A17" s="25" t="s">
        <v>255</v>
      </c>
      <c r="B17" s="22">
        <f>B15+B16</f>
        <v>0</v>
      </c>
      <c r="C17" s="89"/>
    </row>
    <row r="18" spans="1:3" s="14" customFormat="1" ht="18.75" customHeight="1">
      <c r="A18" s="25"/>
      <c r="B18" s="22"/>
      <c r="C18" s="89"/>
    </row>
    <row r="19" spans="1:3" s="14" customFormat="1" ht="15.75">
      <c r="A19" s="245" t="s">
        <v>208</v>
      </c>
      <c r="B19" s="22"/>
      <c r="C19" s="89"/>
    </row>
    <row r="20" spans="1:3" s="14" customFormat="1" ht="34.5" customHeight="1">
      <c r="A20" s="25" t="s">
        <v>52</v>
      </c>
      <c r="B20" s="181">
        <v>0</v>
      </c>
      <c r="C20" s="88"/>
    </row>
    <row r="21" spans="1:3" s="14" customFormat="1" ht="34.5" customHeight="1">
      <c r="A21" s="25" t="s">
        <v>209</v>
      </c>
      <c r="B21" s="181">
        <v>0</v>
      </c>
      <c r="C21" s="88"/>
    </row>
    <row r="22" spans="1:3" s="14" customFormat="1" ht="34.5" customHeight="1">
      <c r="A22" s="25" t="s">
        <v>210</v>
      </c>
      <c r="B22" s="181">
        <v>0</v>
      </c>
      <c r="C22" s="88"/>
    </row>
    <row r="23" spans="1:3" s="14" customFormat="1" ht="34.5" customHeight="1">
      <c r="A23" s="25" t="s">
        <v>53</v>
      </c>
      <c r="B23" s="181">
        <v>0</v>
      </c>
      <c r="C23" s="88"/>
    </row>
    <row r="24" spans="1:3" s="14" customFormat="1" ht="15" customHeight="1">
      <c r="A24" s="247" t="s">
        <v>256</v>
      </c>
      <c r="B24" s="70">
        <f>B20+B21+B22+B23</f>
        <v>0</v>
      </c>
      <c r="C24" s="28"/>
    </row>
    <row r="25" spans="1:3" s="14" customFormat="1" ht="15" customHeight="1">
      <c r="A25" s="25"/>
      <c r="B25" s="22"/>
      <c r="C25" s="28"/>
    </row>
    <row r="26" spans="1:3" s="14" customFormat="1" ht="18" customHeight="1">
      <c r="A26" s="26" t="s">
        <v>257</v>
      </c>
      <c r="B26" s="22">
        <f>B12+B17+B24</f>
        <v>0</v>
      </c>
      <c r="C26" s="28"/>
    </row>
    <row r="27" spans="1:3" s="14" customFormat="1" ht="18" customHeight="1">
      <c r="A27" s="26"/>
      <c r="B27" s="22"/>
      <c r="C27" s="28"/>
    </row>
    <row r="28" spans="1:3" s="14" customFormat="1" ht="15.75">
      <c r="A28" s="26" t="s">
        <v>56</v>
      </c>
      <c r="B28" s="22">
        <f>'資產負債'!D8</f>
        <v>0</v>
      </c>
      <c r="C28" s="28"/>
    </row>
    <row r="29" spans="1:3" s="14" customFormat="1" ht="15.75">
      <c r="A29" s="26"/>
      <c r="B29" s="22"/>
      <c r="C29" s="28"/>
    </row>
    <row r="30" spans="1:3" s="14" customFormat="1" ht="15.75">
      <c r="A30" s="26" t="s">
        <v>57</v>
      </c>
      <c r="B30" s="22">
        <f>B26+B28</f>
        <v>0</v>
      </c>
      <c r="C30" s="28"/>
    </row>
    <row r="31" spans="1:3" s="14" customFormat="1" ht="15.75">
      <c r="A31" s="26"/>
      <c r="B31" s="28"/>
      <c r="C31" s="28"/>
    </row>
    <row r="32" spans="1:6" ht="15.75">
      <c r="A32" s="250"/>
      <c r="B32" s="29"/>
      <c r="C32" s="29"/>
      <c r="F32" s="240"/>
    </row>
    <row r="33" spans="1:5" s="11" customFormat="1" ht="15.75">
      <c r="A33" s="249" t="s">
        <v>260</v>
      </c>
      <c r="C33" s="13"/>
      <c r="E33" s="13"/>
    </row>
    <row r="34" ht="15.75">
      <c r="A34" s="87" t="s">
        <v>125</v>
      </c>
    </row>
  </sheetData>
  <mergeCells count="6">
    <mergeCell ref="A1:C1"/>
    <mergeCell ref="A2:C2"/>
    <mergeCell ref="A4:A5"/>
    <mergeCell ref="B4:B5"/>
    <mergeCell ref="C4:C5"/>
    <mergeCell ref="A3:C3"/>
  </mergeCells>
  <printOptions horizontalCentered="1" verticalCentered="1"/>
  <pageMargins left="0.5511811023622047" right="0.5511811023622047" top="0.3937007874015748" bottom="0.3937007874015748" header="0.5118110236220472" footer="0.5118110236220472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1"/>
  <sheetViews>
    <sheetView tabSelected="1" view="pageBreakPreview" zoomScale="70" zoomScaleSheetLayoutView="70" workbookViewId="0" topLeftCell="A1">
      <selection activeCell="A6" sqref="A6"/>
    </sheetView>
  </sheetViews>
  <sheetFormatPr defaultColWidth="9.00390625" defaultRowHeight="16.5"/>
  <cols>
    <col min="1" max="1" width="20.125" style="37" customWidth="1"/>
    <col min="2" max="3" width="17.875" style="11" customWidth="1"/>
    <col min="4" max="4" width="18.75390625" style="11" customWidth="1"/>
    <col min="5" max="5" width="15.875" style="11" customWidth="1"/>
    <col min="6" max="16384" width="9.00390625" style="11" customWidth="1"/>
  </cols>
  <sheetData>
    <row r="1" spans="1:5" ht="24">
      <c r="A1" s="317" t="str">
        <f>'收支營運'!A1</f>
        <v>(財團法人名稱)</v>
      </c>
      <c r="B1" s="317"/>
      <c r="C1" s="317"/>
      <c r="D1" s="317"/>
      <c r="E1" s="317"/>
    </row>
    <row r="2" spans="1:5" ht="31.5" customHeight="1">
      <c r="A2" s="318" t="s">
        <v>92</v>
      </c>
      <c r="B2" s="318"/>
      <c r="C2" s="318"/>
      <c r="D2" s="318"/>
      <c r="E2" s="318"/>
    </row>
    <row r="3" spans="1:5" ht="25.5" customHeight="1">
      <c r="A3" s="271" t="s">
        <v>268</v>
      </c>
      <c r="B3" s="271"/>
      <c r="C3" s="271"/>
      <c r="D3" s="271"/>
      <c r="E3" s="271"/>
    </row>
    <row r="4" spans="1:5" ht="23.25" customHeight="1">
      <c r="A4" s="321" t="s">
        <v>130</v>
      </c>
      <c r="B4" s="272" t="s">
        <v>131</v>
      </c>
      <c r="C4" s="313" t="s">
        <v>93</v>
      </c>
      <c r="D4" s="319" t="s">
        <v>132</v>
      </c>
      <c r="E4" s="272" t="s">
        <v>133</v>
      </c>
    </row>
    <row r="5" spans="1:5" s="12" customFormat="1" ht="19.5" customHeight="1">
      <c r="A5" s="322"/>
      <c r="B5" s="272"/>
      <c r="C5" s="314"/>
      <c r="D5" s="320"/>
      <c r="E5" s="272"/>
    </row>
    <row r="6" spans="1:5" s="12" customFormat="1" ht="23.25" customHeight="1">
      <c r="A6" s="49" t="s">
        <v>167</v>
      </c>
      <c r="B6" s="204">
        <f>B7+B8+B9</f>
        <v>0</v>
      </c>
      <c r="C6" s="209">
        <f>C7+C8+C9</f>
        <v>0</v>
      </c>
      <c r="D6" s="209">
        <f aca="true" t="shared" si="0" ref="D6:D12">B6+C6</f>
        <v>0</v>
      </c>
      <c r="E6" s="38"/>
    </row>
    <row r="7" spans="1:5" s="12" customFormat="1" ht="45" customHeight="1">
      <c r="A7" s="51" t="s">
        <v>168</v>
      </c>
      <c r="B7" s="204">
        <f>'資產負債'!D33</f>
        <v>0</v>
      </c>
      <c r="C7" s="205">
        <v>0</v>
      </c>
      <c r="D7" s="204">
        <f t="shared" si="0"/>
        <v>0</v>
      </c>
      <c r="E7" s="90"/>
    </row>
    <row r="8" spans="1:5" s="12" customFormat="1" ht="19.5" customHeight="1">
      <c r="A8" s="51" t="s">
        <v>165</v>
      </c>
      <c r="B8" s="204">
        <f>'資產負債'!D34</f>
        <v>0</v>
      </c>
      <c r="C8" s="205">
        <v>0</v>
      </c>
      <c r="D8" s="204">
        <f t="shared" si="0"/>
        <v>0</v>
      </c>
      <c r="E8" s="90"/>
    </row>
    <row r="9" spans="1:5" s="12" customFormat="1" ht="45" customHeight="1">
      <c r="A9" s="51" t="s">
        <v>166</v>
      </c>
      <c r="B9" s="204">
        <f>'資產負債'!D35</f>
        <v>0</v>
      </c>
      <c r="C9" s="205">
        <v>0</v>
      </c>
      <c r="D9" s="204">
        <f t="shared" si="0"/>
        <v>0</v>
      </c>
      <c r="E9" s="90"/>
    </row>
    <row r="10" spans="1:5" s="12" customFormat="1" ht="45" customHeight="1">
      <c r="A10" s="50" t="s">
        <v>49</v>
      </c>
      <c r="B10" s="204">
        <f>B11</f>
        <v>0</v>
      </c>
      <c r="C10" s="204">
        <f>C11</f>
        <v>0</v>
      </c>
      <c r="D10" s="204">
        <f t="shared" si="0"/>
        <v>0</v>
      </c>
      <c r="E10" s="85"/>
    </row>
    <row r="11" spans="1:5" s="12" customFormat="1" ht="45" customHeight="1">
      <c r="A11" s="51" t="s">
        <v>199</v>
      </c>
      <c r="B11" s="204">
        <f>'資產負債'!D38</f>
        <v>0</v>
      </c>
      <c r="C11" s="205">
        <v>0</v>
      </c>
      <c r="D11" s="204">
        <f t="shared" si="0"/>
        <v>0</v>
      </c>
      <c r="E11" s="90"/>
    </row>
    <row r="12" spans="1:5" s="12" customFormat="1" ht="19.5" customHeight="1">
      <c r="A12" s="50" t="s">
        <v>211</v>
      </c>
      <c r="B12" s="204">
        <f>B13+B14</f>
        <v>0</v>
      </c>
      <c r="C12" s="204">
        <f>C13+C14</f>
        <v>0</v>
      </c>
      <c r="D12" s="204">
        <f t="shared" si="0"/>
        <v>0</v>
      </c>
      <c r="E12" s="85"/>
    </row>
    <row r="13" spans="1:5" s="12" customFormat="1" ht="45" customHeight="1">
      <c r="A13" s="51" t="s">
        <v>58</v>
      </c>
      <c r="B13" s="204">
        <f>'資產負債'!D40</f>
        <v>0</v>
      </c>
      <c r="C13" s="200">
        <v>0</v>
      </c>
      <c r="D13" s="204">
        <f>B13+C13</f>
        <v>0</v>
      </c>
      <c r="E13" s="90"/>
    </row>
    <row r="14" spans="1:5" s="12" customFormat="1" ht="19.5" customHeight="1">
      <c r="A14" s="51" t="s">
        <v>212</v>
      </c>
      <c r="B14" s="204">
        <f>'資產負債'!D41</f>
        <v>0</v>
      </c>
      <c r="C14" s="200">
        <v>0</v>
      </c>
      <c r="D14" s="204">
        <f>B14+C14</f>
        <v>0</v>
      </c>
      <c r="E14" s="84"/>
    </row>
    <row r="15" spans="1:5" s="12" customFormat="1" ht="19.5" customHeight="1">
      <c r="A15" s="50"/>
      <c r="B15" s="114"/>
      <c r="C15" s="114"/>
      <c r="D15" s="115"/>
      <c r="E15" s="85"/>
    </row>
    <row r="16" spans="1:5" s="12" customFormat="1" ht="19.5" customHeight="1">
      <c r="A16" s="50"/>
      <c r="B16" s="114"/>
      <c r="C16" s="114"/>
      <c r="D16" s="115"/>
      <c r="E16" s="85"/>
    </row>
    <row r="17" spans="1:5" s="12" customFormat="1" ht="19.5" customHeight="1">
      <c r="A17" s="50"/>
      <c r="B17" s="114"/>
      <c r="C17" s="114"/>
      <c r="D17" s="115"/>
      <c r="E17" s="85"/>
    </row>
    <row r="18" spans="1:5" s="12" customFormat="1" ht="19.5" customHeight="1">
      <c r="A18" s="50"/>
      <c r="B18" s="114"/>
      <c r="C18" s="114"/>
      <c r="D18" s="115"/>
      <c r="E18" s="85"/>
    </row>
    <row r="19" spans="1:5" s="12" customFormat="1" ht="19.5" customHeight="1">
      <c r="A19" s="50"/>
      <c r="B19" s="114"/>
      <c r="C19" s="114"/>
      <c r="D19" s="115"/>
      <c r="E19" s="85"/>
    </row>
    <row r="20" spans="1:5" s="12" customFormat="1" ht="19.5" customHeight="1">
      <c r="A20" s="50"/>
      <c r="B20" s="114"/>
      <c r="C20" s="114"/>
      <c r="D20" s="115"/>
      <c r="E20" s="85"/>
    </row>
    <row r="21" spans="1:5" s="12" customFormat="1" ht="19.5" customHeight="1">
      <c r="A21" s="50"/>
      <c r="B21" s="114"/>
      <c r="C21" s="114"/>
      <c r="D21" s="115"/>
      <c r="E21" s="85"/>
    </row>
    <row r="22" spans="1:5" s="12" customFormat="1" ht="19.5" customHeight="1">
      <c r="A22" s="50"/>
      <c r="B22" s="114"/>
      <c r="C22" s="114"/>
      <c r="D22" s="115"/>
      <c r="E22" s="85"/>
    </row>
    <row r="23" spans="1:5" s="12" customFormat="1" ht="19.5" customHeight="1">
      <c r="A23" s="50"/>
      <c r="B23" s="114"/>
      <c r="C23" s="114"/>
      <c r="D23" s="115"/>
      <c r="E23" s="85"/>
    </row>
    <row r="24" spans="1:5" s="12" customFormat="1" ht="19.5" customHeight="1">
      <c r="A24" s="50"/>
      <c r="B24" s="114"/>
      <c r="C24" s="114"/>
      <c r="D24" s="115"/>
      <c r="E24" s="85"/>
    </row>
    <row r="25" spans="1:5" s="12" customFormat="1" ht="19.5" customHeight="1">
      <c r="A25" s="50"/>
      <c r="B25" s="114"/>
      <c r="C25" s="114"/>
      <c r="D25" s="115"/>
      <c r="E25" s="85"/>
    </row>
    <row r="26" spans="1:5" s="12" customFormat="1" ht="19.5" customHeight="1">
      <c r="A26" s="50"/>
      <c r="B26" s="114"/>
      <c r="C26" s="114"/>
      <c r="D26" s="115"/>
      <c r="E26" s="85"/>
    </row>
    <row r="27" spans="1:5" s="12" customFormat="1" ht="19.5" customHeight="1">
      <c r="A27" s="50"/>
      <c r="B27" s="114"/>
      <c r="C27" s="114"/>
      <c r="D27" s="115"/>
      <c r="E27" s="85"/>
    </row>
    <row r="28" spans="1:5" s="12" customFormat="1" ht="19.5" customHeight="1">
      <c r="A28" s="244" t="s">
        <v>206</v>
      </c>
      <c r="B28" s="251">
        <f>B6+B10+B12</f>
        <v>0</v>
      </c>
      <c r="C28" s="251">
        <f>C6+C10+C12</f>
        <v>0</v>
      </c>
      <c r="D28" s="252">
        <f>D6+D10+D12</f>
        <v>0</v>
      </c>
      <c r="E28" s="253"/>
    </row>
    <row r="29" spans="1:5" ht="15.75">
      <c r="A29" s="15" t="s">
        <v>260</v>
      </c>
      <c r="C29" s="13"/>
      <c r="D29" s="241"/>
      <c r="E29" s="13"/>
    </row>
    <row r="30" spans="1:5" ht="37.5" customHeight="1">
      <c r="A30" s="315" t="s">
        <v>205</v>
      </c>
      <c r="B30" s="315"/>
      <c r="C30" s="315"/>
      <c r="D30" s="315"/>
      <c r="E30" s="315"/>
    </row>
    <row r="31" spans="1:5" ht="19.5">
      <c r="A31" s="316"/>
      <c r="B31" s="316"/>
      <c r="C31" s="316"/>
      <c r="D31" s="316"/>
      <c r="E31" s="241"/>
    </row>
  </sheetData>
  <mergeCells count="10">
    <mergeCell ref="C4:C5"/>
    <mergeCell ref="A30:E30"/>
    <mergeCell ref="A31:D31"/>
    <mergeCell ref="A1:E1"/>
    <mergeCell ref="A2:E2"/>
    <mergeCell ref="A3:E3"/>
    <mergeCell ref="D4:D5"/>
    <mergeCell ref="E4:E5"/>
    <mergeCell ref="A4:A5"/>
    <mergeCell ref="B4:B5"/>
  </mergeCells>
  <printOptions/>
  <pageMargins left="0.5511811023622047" right="0.551181102362204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1"/>
  <sheetViews>
    <sheetView tabSelected="1" view="pageBreakPreview" zoomScale="70" zoomScaleSheetLayoutView="70" workbookViewId="0" topLeftCell="A10">
      <selection activeCell="A6" sqref="A6"/>
    </sheetView>
  </sheetViews>
  <sheetFormatPr defaultColWidth="9.00390625" defaultRowHeight="16.5"/>
  <cols>
    <col min="1" max="1" width="15.25390625" style="60" customWidth="1"/>
    <col min="2" max="2" width="19.25390625" style="52" customWidth="1"/>
    <col min="3" max="3" width="13.50390625" style="52" customWidth="1"/>
    <col min="4" max="4" width="14.50390625" style="52" customWidth="1"/>
    <col min="5" max="5" width="27.75390625" style="52" customWidth="1"/>
    <col min="6" max="16384" width="9.00390625" style="52" customWidth="1"/>
  </cols>
  <sheetData>
    <row r="1" spans="1:6" ht="24">
      <c r="A1" s="317" t="str">
        <f>'收支營運'!A1</f>
        <v>(財團法人名稱)</v>
      </c>
      <c r="B1" s="317"/>
      <c r="C1" s="317"/>
      <c r="D1" s="317"/>
      <c r="E1" s="317"/>
      <c r="F1" s="242"/>
    </row>
    <row r="2" spans="1:6" ht="31.5" customHeight="1">
      <c r="A2" s="318" t="s">
        <v>94</v>
      </c>
      <c r="B2" s="318"/>
      <c r="C2" s="318"/>
      <c r="D2" s="318"/>
      <c r="E2" s="318"/>
      <c r="F2" s="242"/>
    </row>
    <row r="3" spans="1:5" ht="19.5">
      <c r="A3" s="324" t="s">
        <v>269</v>
      </c>
      <c r="B3" s="324"/>
      <c r="C3" s="324"/>
      <c r="D3" s="324"/>
      <c r="E3" s="324"/>
    </row>
    <row r="4" spans="1:5" ht="23.25" customHeight="1">
      <c r="A4" s="325" t="s">
        <v>134</v>
      </c>
      <c r="B4" s="272" t="s">
        <v>95</v>
      </c>
      <c r="C4" s="313" t="s">
        <v>96</v>
      </c>
      <c r="D4" s="319" t="s">
        <v>97</v>
      </c>
      <c r="E4" s="272" t="s">
        <v>10</v>
      </c>
    </row>
    <row r="5" spans="1:13" s="53" customFormat="1" ht="19.5" customHeight="1">
      <c r="A5" s="325"/>
      <c r="B5" s="272"/>
      <c r="C5" s="314"/>
      <c r="D5" s="320"/>
      <c r="E5" s="272"/>
      <c r="M5" s="243"/>
    </row>
    <row r="6" spans="1:5" s="53" customFormat="1" ht="19.5" customHeight="1">
      <c r="A6" s="254">
        <f>A7+A9</f>
        <v>0</v>
      </c>
      <c r="B6" s="70" t="s">
        <v>31</v>
      </c>
      <c r="C6" s="70">
        <f>C7+C9</f>
        <v>0</v>
      </c>
      <c r="D6" s="70">
        <f>D7+D9</f>
        <v>0</v>
      </c>
      <c r="E6" s="255"/>
    </row>
    <row r="7" spans="1:5" s="53" customFormat="1" ht="19.5" customHeight="1">
      <c r="A7" s="256">
        <f>A8</f>
        <v>0</v>
      </c>
      <c r="B7" s="71" t="s">
        <v>70</v>
      </c>
      <c r="C7" s="70">
        <f>C8</f>
        <v>0</v>
      </c>
      <c r="D7" s="70">
        <f>D8</f>
        <v>0</v>
      </c>
      <c r="E7" s="255"/>
    </row>
    <row r="8" spans="1:21" s="53" customFormat="1" ht="57" customHeight="1">
      <c r="A8" s="257">
        <f>'收支營運'!A9</f>
        <v>0</v>
      </c>
      <c r="B8" s="73" t="s">
        <v>71</v>
      </c>
      <c r="C8" s="81">
        <f>'收支營運'!D9</f>
        <v>0</v>
      </c>
      <c r="D8" s="81">
        <f>'收支營運'!F9</f>
        <v>0</v>
      </c>
      <c r="E8" s="84"/>
      <c r="U8" s="82"/>
    </row>
    <row r="9" spans="1:5" s="53" customFormat="1" ht="19.5" customHeight="1">
      <c r="A9" s="254">
        <f>A10</f>
        <v>0</v>
      </c>
      <c r="B9" s="71" t="s">
        <v>72</v>
      </c>
      <c r="C9" s="70">
        <f>C10</f>
        <v>0</v>
      </c>
      <c r="D9" s="70">
        <f>D10</f>
        <v>0</v>
      </c>
      <c r="E9" s="85"/>
    </row>
    <row r="10" spans="1:5" s="53" customFormat="1" ht="56.25" customHeight="1">
      <c r="A10" s="113">
        <f>'收支營運'!A11</f>
        <v>0</v>
      </c>
      <c r="B10" s="73" t="s">
        <v>73</v>
      </c>
      <c r="C10" s="81">
        <f>'收支營運'!D11</f>
        <v>0</v>
      </c>
      <c r="D10" s="81">
        <f>'收支營運'!F11</f>
        <v>0</v>
      </c>
      <c r="E10" s="84"/>
    </row>
    <row r="11" spans="1:5" s="53" customFormat="1" ht="19.5" customHeight="1">
      <c r="A11" s="254">
        <f>A12+A14</f>
        <v>0</v>
      </c>
      <c r="B11" s="70" t="s">
        <v>12</v>
      </c>
      <c r="C11" s="70">
        <f>C12+C14</f>
        <v>0</v>
      </c>
      <c r="D11" s="70">
        <f>D12+D14</f>
        <v>0</v>
      </c>
      <c r="E11" s="85"/>
    </row>
    <row r="12" spans="1:5" s="53" customFormat="1" ht="19.5" customHeight="1">
      <c r="A12" s="256">
        <f>A13</f>
        <v>0</v>
      </c>
      <c r="B12" s="71" t="s">
        <v>16</v>
      </c>
      <c r="C12" s="70">
        <f>C13</f>
        <v>0</v>
      </c>
      <c r="D12" s="70">
        <f>D13</f>
        <v>0</v>
      </c>
      <c r="E12" s="85"/>
    </row>
    <row r="13" spans="1:5" s="53" customFormat="1" ht="46.5" customHeight="1">
      <c r="A13" s="113">
        <f>'收支營運'!A14</f>
        <v>0</v>
      </c>
      <c r="B13" s="73" t="s">
        <v>17</v>
      </c>
      <c r="C13" s="81">
        <f>'收支營運'!D14</f>
        <v>0</v>
      </c>
      <c r="D13" s="81">
        <f>'收支營運'!F14</f>
        <v>0</v>
      </c>
      <c r="E13" s="86"/>
    </row>
    <row r="14" spans="1:5" s="53" customFormat="1" ht="28.5" customHeight="1">
      <c r="A14" s="256">
        <f>A15+A16</f>
        <v>0</v>
      </c>
      <c r="B14" s="71" t="s">
        <v>13</v>
      </c>
      <c r="C14" s="70">
        <f>C15+C16</f>
        <v>0</v>
      </c>
      <c r="D14" s="70">
        <f>D15+D16</f>
        <v>0</v>
      </c>
      <c r="E14" s="85"/>
    </row>
    <row r="15" spans="1:5" s="53" customFormat="1" ht="24" customHeight="1">
      <c r="A15" s="113">
        <f>'收支營運'!A16</f>
        <v>0</v>
      </c>
      <c r="B15" s="73" t="s">
        <v>14</v>
      </c>
      <c r="C15" s="81">
        <f>'收支營運'!D16</f>
        <v>0</v>
      </c>
      <c r="D15" s="81">
        <f>'收支營運'!F16</f>
        <v>0</v>
      </c>
      <c r="E15" s="84"/>
    </row>
    <row r="16" spans="1:5" s="53" customFormat="1" ht="53.25" customHeight="1">
      <c r="A16" s="113">
        <f>'收支營運'!A17</f>
        <v>0</v>
      </c>
      <c r="B16" s="73" t="s">
        <v>15</v>
      </c>
      <c r="C16" s="81">
        <f>'收支營運'!D17</f>
        <v>0</v>
      </c>
      <c r="D16" s="74">
        <f>'收支營運'!F17</f>
        <v>0</v>
      </c>
      <c r="E16" s="84"/>
    </row>
    <row r="17" spans="1:5" s="53" customFormat="1" ht="19.5" customHeight="1">
      <c r="A17" s="256"/>
      <c r="B17" s="70"/>
      <c r="C17" s="70"/>
      <c r="D17" s="116"/>
      <c r="E17" s="255"/>
    </row>
    <row r="18" spans="1:5" s="53" customFormat="1" ht="19.5" customHeight="1">
      <c r="A18" s="256"/>
      <c r="B18" s="70"/>
      <c r="C18" s="70"/>
      <c r="D18" s="116"/>
      <c r="E18" s="255"/>
    </row>
    <row r="19" spans="1:5" s="53" customFormat="1" ht="19.5" customHeight="1">
      <c r="A19" s="256"/>
      <c r="B19" s="70"/>
      <c r="C19" s="70"/>
      <c r="D19" s="116"/>
      <c r="E19" s="255"/>
    </row>
    <row r="20" spans="1:5" s="53" customFormat="1" ht="19.5" customHeight="1">
      <c r="A20" s="256"/>
      <c r="B20" s="70"/>
      <c r="C20" s="70"/>
      <c r="D20" s="116"/>
      <c r="E20" s="255"/>
    </row>
    <row r="21" spans="1:5" s="53" customFormat="1" ht="19.5" customHeight="1">
      <c r="A21" s="256"/>
      <c r="B21" s="70"/>
      <c r="C21" s="70"/>
      <c r="D21" s="116"/>
      <c r="E21" s="255"/>
    </row>
    <row r="22" spans="1:5" s="53" customFormat="1" ht="19.5" customHeight="1">
      <c r="A22" s="256"/>
      <c r="B22" s="70"/>
      <c r="C22" s="70"/>
      <c r="D22" s="116"/>
      <c r="E22" s="255"/>
    </row>
    <row r="23" spans="1:5" s="53" customFormat="1" ht="19.5" customHeight="1">
      <c r="A23" s="256"/>
      <c r="B23" s="70"/>
      <c r="C23" s="70"/>
      <c r="D23" s="116"/>
      <c r="E23" s="255"/>
    </row>
    <row r="24" spans="1:5" s="53" customFormat="1" ht="19.5" customHeight="1">
      <c r="A24" s="256"/>
      <c r="B24" s="70"/>
      <c r="C24" s="70"/>
      <c r="D24" s="116"/>
      <c r="E24" s="255"/>
    </row>
    <row r="25" spans="1:5" s="53" customFormat="1" ht="12" customHeight="1">
      <c r="A25" s="256"/>
      <c r="B25" s="70"/>
      <c r="C25" s="70"/>
      <c r="D25" s="116"/>
      <c r="E25" s="255"/>
    </row>
    <row r="26" spans="1:5" s="53" customFormat="1" ht="19.5" customHeight="1">
      <c r="A26" s="256"/>
      <c r="B26" s="70"/>
      <c r="C26" s="70"/>
      <c r="D26" s="116"/>
      <c r="E26" s="255"/>
    </row>
    <row r="27" spans="1:5" s="53" customFormat="1" ht="19.5" customHeight="1">
      <c r="A27" s="256"/>
      <c r="B27" s="70"/>
      <c r="C27" s="70"/>
      <c r="D27" s="116"/>
      <c r="E27" s="255"/>
    </row>
    <row r="28" spans="1:5" s="53" customFormat="1" ht="19.5" customHeight="1">
      <c r="A28" s="258">
        <f>A6+A11</f>
        <v>0</v>
      </c>
      <c r="B28" s="259" t="s">
        <v>98</v>
      </c>
      <c r="C28" s="72">
        <f>C6+C11</f>
        <v>0</v>
      </c>
      <c r="D28" s="72">
        <f>D6+D11</f>
        <v>0</v>
      </c>
      <c r="E28" s="35"/>
    </row>
    <row r="29" spans="1:4" ht="19.5">
      <c r="A29" s="303"/>
      <c r="B29" s="303"/>
      <c r="C29" s="303"/>
      <c r="D29" s="303"/>
    </row>
    <row r="30" spans="1:5" s="11" customFormat="1" ht="15.75">
      <c r="A30" s="15" t="s">
        <v>260</v>
      </c>
      <c r="C30" s="13"/>
      <c r="E30" s="13"/>
    </row>
    <row r="31" spans="1:5" ht="20.25" customHeight="1">
      <c r="A31" s="323" t="s">
        <v>126</v>
      </c>
      <c r="B31" s="323"/>
      <c r="C31" s="323"/>
      <c r="D31" s="323"/>
      <c r="E31" s="323"/>
    </row>
  </sheetData>
  <mergeCells count="10">
    <mergeCell ref="A31:E31"/>
    <mergeCell ref="A29:D29"/>
    <mergeCell ref="A1:E1"/>
    <mergeCell ref="A2:E2"/>
    <mergeCell ref="A3:E3"/>
    <mergeCell ref="A4:A5"/>
    <mergeCell ref="B4:B5"/>
    <mergeCell ref="C4:C5"/>
    <mergeCell ref="D4:D5"/>
    <mergeCell ref="E4:E5"/>
  </mergeCells>
  <printOptions horizontalCentered="1"/>
  <pageMargins left="0.5511811023622047" right="0.551181102362204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="70" zoomScaleSheetLayoutView="70" workbookViewId="0" topLeftCell="A43">
      <selection activeCell="A6" sqref="A6"/>
    </sheetView>
  </sheetViews>
  <sheetFormatPr defaultColWidth="9.00390625" defaultRowHeight="16.5"/>
  <cols>
    <col min="1" max="1" width="14.625" style="60" customWidth="1"/>
    <col min="2" max="2" width="24.375" style="52" customWidth="1"/>
    <col min="3" max="3" width="13.50390625" style="52" customWidth="1"/>
    <col min="4" max="4" width="14.125" style="52" customWidth="1"/>
    <col min="5" max="5" width="24.50390625" style="52" customWidth="1"/>
    <col min="6" max="16384" width="9.00390625" style="52" customWidth="1"/>
  </cols>
  <sheetData>
    <row r="1" spans="1:5" ht="24">
      <c r="A1" s="269" t="str">
        <f>'收支營運'!A1</f>
        <v>(財團法人名稱)</v>
      </c>
      <c r="B1" s="269"/>
      <c r="C1" s="269"/>
      <c r="D1" s="269"/>
      <c r="E1" s="269"/>
    </row>
    <row r="2" spans="1:5" ht="26.25" customHeight="1">
      <c r="A2" s="270" t="s">
        <v>99</v>
      </c>
      <c r="B2" s="270"/>
      <c r="C2" s="270"/>
      <c r="D2" s="270"/>
      <c r="E2" s="270"/>
    </row>
    <row r="3" spans="1:5" ht="19.5">
      <c r="A3" s="328" t="s">
        <v>270</v>
      </c>
      <c r="B3" s="328"/>
      <c r="C3" s="328"/>
      <c r="D3" s="328"/>
      <c r="E3" s="328"/>
    </row>
    <row r="4" spans="1:5" ht="23.25" customHeight="1">
      <c r="A4" s="325" t="s">
        <v>69</v>
      </c>
      <c r="B4" s="329" t="s">
        <v>135</v>
      </c>
      <c r="C4" s="313" t="s">
        <v>96</v>
      </c>
      <c r="D4" s="319" t="s">
        <v>97</v>
      </c>
      <c r="E4" s="272" t="s">
        <v>136</v>
      </c>
    </row>
    <row r="5" spans="1:5" s="53" customFormat="1" ht="19.5" customHeight="1">
      <c r="A5" s="325"/>
      <c r="B5" s="329"/>
      <c r="C5" s="314"/>
      <c r="D5" s="320"/>
      <c r="E5" s="272"/>
    </row>
    <row r="6" spans="1:5" s="53" customFormat="1" ht="23.25" customHeight="1">
      <c r="A6" s="117">
        <f>A7+A20+A29+A36</f>
        <v>0</v>
      </c>
      <c r="B6" s="95" t="s">
        <v>19</v>
      </c>
      <c r="C6" s="100">
        <f>C7+C20+C29+C36</f>
        <v>0</v>
      </c>
      <c r="D6" s="100">
        <f>D7+D20+D29+D36</f>
        <v>0</v>
      </c>
      <c r="E6" s="74"/>
    </row>
    <row r="7" spans="1:5" s="53" customFormat="1" ht="19.5" customHeight="1">
      <c r="A7" s="118">
        <f>A8+A14</f>
        <v>0</v>
      </c>
      <c r="B7" s="105" t="s">
        <v>18</v>
      </c>
      <c r="C7" s="101">
        <f>C8+C14</f>
        <v>0</v>
      </c>
      <c r="D7" s="101">
        <f>D8+D14</f>
        <v>0</v>
      </c>
      <c r="E7" s="74"/>
    </row>
    <row r="8" spans="1:5" s="53" customFormat="1" ht="19.5" customHeight="1">
      <c r="A8" s="118">
        <f>A9+A10+A11+A12+A13</f>
        <v>0</v>
      </c>
      <c r="B8" s="111" t="s">
        <v>20</v>
      </c>
      <c r="C8" s="101">
        <f>C9+C10+C11+C12+C13</f>
        <v>0</v>
      </c>
      <c r="D8" s="101">
        <f>D9+D10+D11+D12+D13</f>
        <v>0</v>
      </c>
      <c r="E8" s="74"/>
    </row>
    <row r="9" spans="1:5" s="53" customFormat="1" ht="45" customHeight="1">
      <c r="A9" s="120">
        <v>0</v>
      </c>
      <c r="B9" s="106" t="s">
        <v>110</v>
      </c>
      <c r="C9" s="99">
        <v>0</v>
      </c>
      <c r="D9" s="99">
        <v>0</v>
      </c>
      <c r="E9" s="84"/>
    </row>
    <row r="10" spans="1:5" s="53" customFormat="1" ht="45" customHeight="1">
      <c r="A10" s="216">
        <v>0</v>
      </c>
      <c r="B10" s="106" t="s">
        <v>111</v>
      </c>
      <c r="C10" s="99">
        <v>0</v>
      </c>
      <c r="D10" s="99">
        <v>0</v>
      </c>
      <c r="E10" s="84"/>
    </row>
    <row r="11" spans="1:5" s="53" customFormat="1" ht="45" customHeight="1">
      <c r="A11" s="216">
        <v>0</v>
      </c>
      <c r="B11" s="106" t="s">
        <v>112</v>
      </c>
      <c r="C11" s="99">
        <v>0</v>
      </c>
      <c r="D11" s="99">
        <v>0</v>
      </c>
      <c r="E11" s="84"/>
    </row>
    <row r="12" spans="1:5" s="53" customFormat="1" ht="45" customHeight="1">
      <c r="A12" s="216">
        <v>0</v>
      </c>
      <c r="B12" s="106" t="s">
        <v>113</v>
      </c>
      <c r="C12" s="99">
        <v>0</v>
      </c>
      <c r="D12" s="99">
        <v>0</v>
      </c>
      <c r="E12" s="84"/>
    </row>
    <row r="13" spans="1:5" s="53" customFormat="1" ht="45" customHeight="1">
      <c r="A13" s="216">
        <v>0</v>
      </c>
      <c r="B13" s="106" t="s">
        <v>114</v>
      </c>
      <c r="C13" s="99">
        <v>0</v>
      </c>
      <c r="D13" s="99">
        <v>0</v>
      </c>
      <c r="E13" s="84"/>
    </row>
    <row r="14" spans="1:5" s="53" customFormat="1" ht="19.5" customHeight="1">
      <c r="A14" s="118">
        <f>A15+A16+A17+A18+A19</f>
        <v>0</v>
      </c>
      <c r="B14" s="111" t="s">
        <v>21</v>
      </c>
      <c r="C14" s="101">
        <f>C15+C16+C17+C18+C19</f>
        <v>0</v>
      </c>
      <c r="D14" s="101">
        <f>D15+D16+D17+D18+D19</f>
        <v>0</v>
      </c>
      <c r="E14" s="85"/>
    </row>
    <row r="15" spans="1:5" s="53" customFormat="1" ht="45" customHeight="1">
      <c r="A15" s="216">
        <v>0</v>
      </c>
      <c r="B15" s="106" t="s">
        <v>110</v>
      </c>
      <c r="C15" s="99">
        <v>0</v>
      </c>
      <c r="D15" s="99">
        <v>0</v>
      </c>
      <c r="E15" s="84"/>
    </row>
    <row r="16" spans="1:5" s="53" customFormat="1" ht="45" customHeight="1">
      <c r="A16" s="216">
        <v>0</v>
      </c>
      <c r="B16" s="106" t="s">
        <v>111</v>
      </c>
      <c r="C16" s="99">
        <v>0</v>
      </c>
      <c r="D16" s="99">
        <v>0</v>
      </c>
      <c r="E16" s="84"/>
    </row>
    <row r="17" spans="1:5" s="53" customFormat="1" ht="45" customHeight="1">
      <c r="A17" s="216">
        <v>0</v>
      </c>
      <c r="B17" s="106" t="s">
        <v>112</v>
      </c>
      <c r="C17" s="99">
        <v>0</v>
      </c>
      <c r="D17" s="99">
        <v>0</v>
      </c>
      <c r="E17" s="84"/>
    </row>
    <row r="18" spans="1:5" s="53" customFormat="1" ht="45" customHeight="1">
      <c r="A18" s="216">
        <v>0</v>
      </c>
      <c r="B18" s="106" t="s">
        <v>113</v>
      </c>
      <c r="C18" s="99">
        <v>0</v>
      </c>
      <c r="D18" s="99">
        <v>0</v>
      </c>
      <c r="E18" s="84"/>
    </row>
    <row r="19" spans="1:5" s="53" customFormat="1" ht="45" customHeight="1">
      <c r="A19" s="216">
        <v>0</v>
      </c>
      <c r="B19" s="106" t="s">
        <v>114</v>
      </c>
      <c r="C19" s="99">
        <v>0</v>
      </c>
      <c r="D19" s="99">
        <v>0</v>
      </c>
      <c r="E19" s="84"/>
    </row>
    <row r="20" spans="1:5" s="53" customFormat="1" ht="19.5" customHeight="1">
      <c r="A20" s="118">
        <f>A21+A23</f>
        <v>0</v>
      </c>
      <c r="B20" s="105" t="s">
        <v>22</v>
      </c>
      <c r="C20" s="101">
        <f>C21+C23</f>
        <v>0</v>
      </c>
      <c r="D20" s="101">
        <f>D21+D23</f>
        <v>0</v>
      </c>
      <c r="E20" s="85"/>
    </row>
    <row r="21" spans="1:5" s="53" customFormat="1" ht="19.5" customHeight="1">
      <c r="A21" s="118">
        <f>A22</f>
        <v>0</v>
      </c>
      <c r="B21" s="111" t="s">
        <v>23</v>
      </c>
      <c r="C21" s="101">
        <f>C22</f>
        <v>0</v>
      </c>
      <c r="D21" s="101">
        <f>D22</f>
        <v>0</v>
      </c>
      <c r="E21" s="85"/>
    </row>
    <row r="22" spans="1:5" s="53" customFormat="1" ht="45" customHeight="1">
      <c r="A22" s="119">
        <v>0</v>
      </c>
      <c r="B22" s="107" t="s">
        <v>115</v>
      </c>
      <c r="C22" s="102">
        <v>0</v>
      </c>
      <c r="D22" s="102">
        <v>0</v>
      </c>
      <c r="E22" s="83"/>
    </row>
    <row r="23" spans="1:5" s="53" customFormat="1" ht="19.5" customHeight="1">
      <c r="A23" s="117">
        <f>A24+A25+A26+A27+A28</f>
        <v>0</v>
      </c>
      <c r="B23" s="112" t="s">
        <v>24</v>
      </c>
      <c r="C23" s="100">
        <f>C24+C25+C26+C27+C28</f>
        <v>0</v>
      </c>
      <c r="D23" s="100">
        <f>D24+D25+D26+D27+D28</f>
        <v>0</v>
      </c>
      <c r="E23" s="91"/>
    </row>
    <row r="24" spans="1:5" s="53" customFormat="1" ht="45" customHeight="1">
      <c r="A24" s="120">
        <v>0</v>
      </c>
      <c r="B24" s="106" t="s">
        <v>110</v>
      </c>
      <c r="C24" s="99">
        <v>0</v>
      </c>
      <c r="D24" s="99">
        <v>0</v>
      </c>
      <c r="E24" s="84"/>
    </row>
    <row r="25" spans="1:5" s="53" customFormat="1" ht="45" customHeight="1">
      <c r="A25" s="120">
        <v>0</v>
      </c>
      <c r="B25" s="106" t="s">
        <v>111</v>
      </c>
      <c r="C25" s="99">
        <v>0</v>
      </c>
      <c r="D25" s="99">
        <v>0</v>
      </c>
      <c r="E25" s="84"/>
    </row>
    <row r="26" spans="1:5" s="53" customFormat="1" ht="45" customHeight="1">
      <c r="A26" s="120">
        <v>0</v>
      </c>
      <c r="B26" s="106" t="s">
        <v>112</v>
      </c>
      <c r="C26" s="99">
        <v>0</v>
      </c>
      <c r="D26" s="99">
        <v>0</v>
      </c>
      <c r="E26" s="84"/>
    </row>
    <row r="27" spans="1:5" s="53" customFormat="1" ht="45" customHeight="1">
      <c r="A27" s="120">
        <v>0</v>
      </c>
      <c r="B27" s="106" t="s">
        <v>113</v>
      </c>
      <c r="C27" s="99">
        <v>0</v>
      </c>
      <c r="D27" s="99">
        <v>0</v>
      </c>
      <c r="E27" s="84"/>
    </row>
    <row r="28" spans="1:5" s="53" customFormat="1" ht="45" customHeight="1">
      <c r="A28" s="120">
        <v>0</v>
      </c>
      <c r="B28" s="106" t="s">
        <v>114</v>
      </c>
      <c r="C28" s="99">
        <v>0</v>
      </c>
      <c r="D28" s="99">
        <v>0</v>
      </c>
      <c r="E28" s="84"/>
    </row>
    <row r="29" spans="1:5" s="53" customFormat="1" ht="19.5" customHeight="1">
      <c r="A29" s="118">
        <f>A30</f>
        <v>0</v>
      </c>
      <c r="B29" s="105" t="s">
        <v>25</v>
      </c>
      <c r="C29" s="101">
        <f>C30</f>
        <v>0</v>
      </c>
      <c r="D29" s="101">
        <f>D30</f>
        <v>0</v>
      </c>
      <c r="E29" s="85"/>
    </row>
    <row r="30" spans="1:5" s="53" customFormat="1" ht="19.5" customHeight="1">
      <c r="A30" s="118">
        <f>A31+A32+A33+A34+A35</f>
        <v>0</v>
      </c>
      <c r="B30" s="111" t="s">
        <v>26</v>
      </c>
      <c r="C30" s="101">
        <f>C31+C32+C33+C34+C35</f>
        <v>0</v>
      </c>
      <c r="D30" s="101">
        <f>D31+D32+D33+D34+D35</f>
        <v>0</v>
      </c>
      <c r="E30" s="85"/>
    </row>
    <row r="31" spans="1:5" s="53" customFormat="1" ht="45" customHeight="1">
      <c r="A31" s="120">
        <v>0</v>
      </c>
      <c r="B31" s="106" t="s">
        <v>110</v>
      </c>
      <c r="C31" s="99">
        <v>0</v>
      </c>
      <c r="D31" s="99">
        <v>0</v>
      </c>
      <c r="E31" s="84"/>
    </row>
    <row r="32" spans="1:5" s="53" customFormat="1" ht="45" customHeight="1">
      <c r="A32" s="120">
        <v>0</v>
      </c>
      <c r="B32" s="106" t="s">
        <v>111</v>
      </c>
      <c r="C32" s="99">
        <v>0</v>
      </c>
      <c r="D32" s="99">
        <v>0</v>
      </c>
      <c r="E32" s="86"/>
    </row>
    <row r="33" spans="1:5" s="53" customFormat="1" ht="45" customHeight="1">
      <c r="A33" s="120">
        <v>0</v>
      </c>
      <c r="B33" s="106" t="s">
        <v>112</v>
      </c>
      <c r="C33" s="99">
        <v>0</v>
      </c>
      <c r="D33" s="99">
        <v>0</v>
      </c>
      <c r="E33" s="84"/>
    </row>
    <row r="34" spans="1:5" s="53" customFormat="1" ht="45" customHeight="1">
      <c r="A34" s="120">
        <v>0</v>
      </c>
      <c r="B34" s="106" t="s">
        <v>113</v>
      </c>
      <c r="C34" s="99">
        <v>0</v>
      </c>
      <c r="D34" s="99">
        <v>0</v>
      </c>
      <c r="E34" s="84"/>
    </row>
    <row r="35" spans="1:5" s="53" customFormat="1" ht="45" customHeight="1">
      <c r="A35" s="120">
        <v>0</v>
      </c>
      <c r="B35" s="106" t="s">
        <v>114</v>
      </c>
      <c r="C35" s="99">
        <v>0</v>
      </c>
      <c r="D35" s="99">
        <v>0</v>
      </c>
      <c r="E35" s="84"/>
    </row>
    <row r="36" spans="1:5" s="53" customFormat="1" ht="19.5" customHeight="1">
      <c r="A36" s="118">
        <f>A37</f>
        <v>0</v>
      </c>
      <c r="B36" s="105" t="s">
        <v>27</v>
      </c>
      <c r="C36" s="101">
        <f>C37</f>
        <v>0</v>
      </c>
      <c r="D36" s="101">
        <f>D37</f>
        <v>0</v>
      </c>
      <c r="E36" s="85"/>
    </row>
    <row r="37" spans="1:5" s="53" customFormat="1" ht="19.5" customHeight="1">
      <c r="A37" s="118">
        <f>A38+A39+A40+A41+A43+A42</f>
        <v>0</v>
      </c>
      <c r="B37" s="111" t="s">
        <v>74</v>
      </c>
      <c r="C37" s="101">
        <f>C38+C39+C40+C41+C43+C42</f>
        <v>0</v>
      </c>
      <c r="D37" s="101">
        <f>D38+D39+D40+D41+D43+D42</f>
        <v>0</v>
      </c>
      <c r="E37" s="85"/>
    </row>
    <row r="38" spans="1:5" s="53" customFormat="1" ht="45" customHeight="1">
      <c r="A38" s="119">
        <v>0</v>
      </c>
      <c r="B38" s="107" t="s">
        <v>110</v>
      </c>
      <c r="C38" s="102">
        <v>0</v>
      </c>
      <c r="D38" s="102">
        <v>0</v>
      </c>
      <c r="E38" s="92"/>
    </row>
    <row r="39" spans="1:5" s="53" customFormat="1" ht="45" customHeight="1">
      <c r="A39" s="121">
        <v>0</v>
      </c>
      <c r="B39" s="108" t="s">
        <v>111</v>
      </c>
      <c r="C39" s="103">
        <v>0</v>
      </c>
      <c r="D39" s="103">
        <v>0</v>
      </c>
      <c r="E39" s="93"/>
    </row>
    <row r="40" spans="1:5" s="53" customFormat="1" ht="45" customHeight="1">
      <c r="A40" s="120">
        <v>0</v>
      </c>
      <c r="B40" s="106" t="s">
        <v>112</v>
      </c>
      <c r="C40" s="99">
        <v>0</v>
      </c>
      <c r="D40" s="99">
        <v>0</v>
      </c>
      <c r="E40" s="84"/>
    </row>
    <row r="41" spans="1:5" s="53" customFormat="1" ht="45" customHeight="1">
      <c r="A41" s="120">
        <v>0</v>
      </c>
      <c r="B41" s="106" t="s">
        <v>113</v>
      </c>
      <c r="C41" s="99">
        <v>0</v>
      </c>
      <c r="D41" s="99">
        <v>0</v>
      </c>
      <c r="E41" s="84"/>
    </row>
    <row r="42" spans="1:5" s="53" customFormat="1" ht="45" customHeight="1">
      <c r="A42" s="120">
        <v>0</v>
      </c>
      <c r="B42" s="106" t="s">
        <v>115</v>
      </c>
      <c r="C42" s="99">
        <v>0</v>
      </c>
      <c r="D42" s="99">
        <v>0</v>
      </c>
      <c r="E42" s="84"/>
    </row>
    <row r="43" spans="1:5" s="53" customFormat="1" ht="45" customHeight="1">
      <c r="A43" s="120">
        <v>0</v>
      </c>
      <c r="B43" s="106" t="s">
        <v>114</v>
      </c>
      <c r="C43" s="99">
        <v>0</v>
      </c>
      <c r="D43" s="99">
        <v>0</v>
      </c>
      <c r="E43" s="84"/>
    </row>
    <row r="44" spans="1:5" s="53" customFormat="1" ht="19.5" customHeight="1">
      <c r="A44" s="118">
        <f>A45</f>
        <v>0</v>
      </c>
      <c r="B44" s="95" t="s">
        <v>29</v>
      </c>
      <c r="C44" s="101">
        <f>C45</f>
        <v>0</v>
      </c>
      <c r="D44" s="101">
        <f>D45</f>
        <v>0</v>
      </c>
      <c r="E44" s="85"/>
    </row>
    <row r="45" spans="1:5" s="53" customFormat="1" ht="19.5" customHeight="1">
      <c r="A45" s="118">
        <f>A46</f>
        <v>0</v>
      </c>
      <c r="B45" s="105" t="s">
        <v>30</v>
      </c>
      <c r="C45" s="101">
        <f>C46</f>
        <v>0</v>
      </c>
      <c r="D45" s="101">
        <f>D46</f>
        <v>0</v>
      </c>
      <c r="E45" s="85"/>
    </row>
    <row r="46" spans="1:5" s="53" customFormat="1" ht="19.5" customHeight="1">
      <c r="A46" s="118">
        <f>A47+A48+A49+A50+A52+A51</f>
        <v>0</v>
      </c>
      <c r="B46" s="111" t="s">
        <v>28</v>
      </c>
      <c r="C46" s="101">
        <f>C47+C48+C49+C50+C52+C51</f>
        <v>0</v>
      </c>
      <c r="D46" s="101">
        <f>D47+D48+D49+D50+D52+D51</f>
        <v>0</v>
      </c>
      <c r="E46" s="85"/>
    </row>
    <row r="47" spans="1:5" s="53" customFormat="1" ht="45" customHeight="1">
      <c r="A47" s="216">
        <v>0</v>
      </c>
      <c r="B47" s="106" t="s">
        <v>110</v>
      </c>
      <c r="C47" s="99">
        <v>0</v>
      </c>
      <c r="D47" s="99">
        <v>0</v>
      </c>
      <c r="E47" s="84"/>
    </row>
    <row r="48" spans="1:5" s="53" customFormat="1" ht="45" customHeight="1">
      <c r="A48" s="216">
        <v>0</v>
      </c>
      <c r="B48" s="106" t="s">
        <v>111</v>
      </c>
      <c r="C48" s="99">
        <v>0</v>
      </c>
      <c r="D48" s="99">
        <v>0</v>
      </c>
      <c r="E48" s="84"/>
    </row>
    <row r="49" spans="1:5" s="53" customFormat="1" ht="45" customHeight="1">
      <c r="A49" s="216">
        <v>0</v>
      </c>
      <c r="B49" s="106" t="s">
        <v>112</v>
      </c>
      <c r="C49" s="99">
        <v>0</v>
      </c>
      <c r="D49" s="99">
        <v>0</v>
      </c>
      <c r="E49" s="84"/>
    </row>
    <row r="50" spans="1:5" s="53" customFormat="1" ht="45" customHeight="1">
      <c r="A50" s="216">
        <v>0</v>
      </c>
      <c r="B50" s="106" t="s">
        <v>113</v>
      </c>
      <c r="C50" s="99">
        <v>0</v>
      </c>
      <c r="D50" s="99">
        <v>0</v>
      </c>
      <c r="E50" s="84"/>
    </row>
    <row r="51" spans="1:5" s="53" customFormat="1" ht="45" customHeight="1">
      <c r="A51" s="120">
        <v>0</v>
      </c>
      <c r="B51" s="106" t="s">
        <v>115</v>
      </c>
      <c r="C51" s="99">
        <v>0</v>
      </c>
      <c r="D51" s="99">
        <v>0</v>
      </c>
      <c r="E51" s="84"/>
    </row>
    <row r="52" spans="1:5" s="53" customFormat="1" ht="45" customHeight="1">
      <c r="A52" s="216">
        <v>0</v>
      </c>
      <c r="B52" s="106" t="s">
        <v>114</v>
      </c>
      <c r="C52" s="99">
        <v>0</v>
      </c>
      <c r="D52" s="99">
        <v>0</v>
      </c>
      <c r="E52" s="84"/>
    </row>
    <row r="53" spans="1:5" s="53" customFormat="1" ht="35.25" customHeight="1">
      <c r="A53" s="113"/>
      <c r="B53" s="109"/>
      <c r="C53" s="101"/>
      <c r="D53" s="118"/>
      <c r="E53" s="85"/>
    </row>
    <row r="54" spans="1:5" s="53" customFormat="1" ht="19.5" customHeight="1">
      <c r="A54" s="122">
        <f>A6+A44</f>
        <v>0</v>
      </c>
      <c r="B54" s="110" t="s">
        <v>98</v>
      </c>
      <c r="C54" s="104">
        <f>C6+C44</f>
        <v>0</v>
      </c>
      <c r="D54" s="104">
        <f>D6+D44</f>
        <v>0</v>
      </c>
      <c r="E54" s="35"/>
    </row>
    <row r="55" spans="1:4" ht="19.5">
      <c r="A55" s="327"/>
      <c r="B55" s="327"/>
      <c r="C55" s="327"/>
      <c r="D55" s="327"/>
    </row>
    <row r="56" spans="1:5" s="11" customFormat="1" ht="15.75">
      <c r="A56" s="15" t="s">
        <v>260</v>
      </c>
      <c r="C56" s="13"/>
      <c r="E56" s="13"/>
    </row>
    <row r="57" spans="1:5" ht="20.25" customHeight="1">
      <c r="A57" s="323" t="s">
        <v>149</v>
      </c>
      <c r="B57" s="323"/>
      <c r="C57" s="323"/>
      <c r="D57" s="323"/>
      <c r="E57" s="323"/>
    </row>
    <row r="58" spans="1:5" ht="15.75">
      <c r="A58" s="326" t="s">
        <v>139</v>
      </c>
      <c r="B58" s="326"/>
      <c r="C58" s="326"/>
      <c r="D58" s="326"/>
      <c r="E58" s="326"/>
    </row>
  </sheetData>
  <mergeCells count="11">
    <mergeCell ref="A1:E1"/>
    <mergeCell ref="A2:E2"/>
    <mergeCell ref="A3:E3"/>
    <mergeCell ref="A4:A5"/>
    <mergeCell ref="B4:B5"/>
    <mergeCell ref="C4:C5"/>
    <mergeCell ref="D4:D5"/>
    <mergeCell ref="E4:E5"/>
    <mergeCell ref="A57:E57"/>
    <mergeCell ref="A58:E58"/>
    <mergeCell ref="A55:D55"/>
  </mergeCells>
  <printOptions horizontalCentered="1"/>
  <pageMargins left="0.5511811023622047" right="0.5511811023622047" top="0.7874015748031497" bottom="0.7874015748031497" header="0.5118110236220472" footer="0.5118110236220472"/>
  <pageSetup blackAndWhite="1" horizontalDpi="600" verticalDpi="600" orientation="portrait" paperSize="9" r:id="rId1"/>
  <rowBreaks count="2" manualBreakCount="2">
    <brk id="22" max="4" man="1"/>
    <brk id="38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BreakPreview" zoomScale="55" zoomScaleSheetLayoutView="55" workbookViewId="0" topLeftCell="A1">
      <selection activeCell="A6" sqref="A6"/>
    </sheetView>
  </sheetViews>
  <sheetFormatPr defaultColWidth="9.00390625" defaultRowHeight="16.5"/>
  <cols>
    <col min="1" max="1" width="33.625" style="15" customWidth="1"/>
    <col min="2" max="2" width="27.25390625" style="11" customWidth="1"/>
    <col min="3" max="3" width="30.00390625" style="11" customWidth="1"/>
    <col min="4" max="16384" width="9.00390625" style="1" customWidth="1"/>
  </cols>
  <sheetData>
    <row r="1" spans="1:3" ht="24">
      <c r="A1" s="330" t="str">
        <f>'收支營運'!A1</f>
        <v>(財團法人名稱)</v>
      </c>
      <c r="B1" s="331"/>
      <c r="C1" s="331"/>
    </row>
    <row r="2" spans="1:3" ht="24">
      <c r="A2" s="331" t="s">
        <v>100</v>
      </c>
      <c r="B2" s="331"/>
      <c r="C2" s="331"/>
    </row>
    <row r="3" spans="1:3" ht="19.5">
      <c r="A3" s="23" t="s">
        <v>271</v>
      </c>
      <c r="B3" s="23"/>
      <c r="C3" s="23"/>
    </row>
    <row r="4" spans="1:3" ht="22.5" customHeight="1">
      <c r="A4" s="275" t="s">
        <v>102</v>
      </c>
      <c r="B4" s="311" t="s">
        <v>103</v>
      </c>
      <c r="C4" s="311" t="s">
        <v>101</v>
      </c>
    </row>
    <row r="5" spans="1:3" ht="24.75" customHeight="1" hidden="1">
      <c r="A5" s="276"/>
      <c r="B5" s="311"/>
      <c r="C5" s="311"/>
    </row>
    <row r="6" spans="1:3" s="14" customFormat="1" ht="27" customHeight="1">
      <c r="A6" s="24" t="s">
        <v>213</v>
      </c>
      <c r="B6" s="196">
        <f>B7-B8</f>
        <v>0</v>
      </c>
      <c r="C6" s="197"/>
    </row>
    <row r="7" spans="1:3" s="14" customFormat="1" ht="36" customHeight="1">
      <c r="A7" s="76" t="s">
        <v>40</v>
      </c>
      <c r="B7" s="99">
        <v>0</v>
      </c>
      <c r="C7" s="198"/>
    </row>
    <row r="8" spans="1:3" s="14" customFormat="1" ht="58.5" customHeight="1">
      <c r="A8" s="76" t="s">
        <v>43</v>
      </c>
      <c r="B8" s="99">
        <v>0</v>
      </c>
      <c r="C8" s="198"/>
    </row>
    <row r="9" spans="1:3" s="14" customFormat="1" ht="15.75">
      <c r="A9" s="25"/>
      <c r="B9" s="28"/>
      <c r="C9" s="28"/>
    </row>
    <row r="10" spans="1:3" s="14" customFormat="1" ht="15.75">
      <c r="A10" s="36"/>
      <c r="B10" s="28"/>
      <c r="C10" s="28"/>
    </row>
    <row r="11" spans="1:3" s="14" customFormat="1" ht="15.75">
      <c r="A11" s="36"/>
      <c r="B11" s="28"/>
      <c r="C11" s="28"/>
    </row>
    <row r="12" spans="1:3" s="14" customFormat="1" ht="15.75" customHeight="1">
      <c r="A12" s="25"/>
      <c r="B12" s="28"/>
      <c r="C12" s="28"/>
    </row>
    <row r="13" spans="1:3" s="14" customFormat="1" ht="15.75" customHeight="1">
      <c r="A13" s="25"/>
      <c r="B13" s="28"/>
      <c r="C13" s="28"/>
    </row>
    <row r="14" spans="1:3" s="14" customFormat="1" ht="15.75">
      <c r="A14" s="26"/>
      <c r="B14" s="28"/>
      <c r="C14" s="30"/>
    </row>
    <row r="15" spans="1:3" s="14" customFormat="1" ht="15.75">
      <c r="A15" s="25"/>
      <c r="B15" s="28"/>
      <c r="C15" s="30"/>
    </row>
    <row r="16" spans="1:3" s="14" customFormat="1" ht="15.75">
      <c r="A16" s="25"/>
      <c r="B16" s="28"/>
      <c r="C16" s="30"/>
    </row>
    <row r="17" spans="1:3" s="14" customFormat="1" ht="18.75" customHeight="1">
      <c r="A17" s="25"/>
      <c r="B17" s="28"/>
      <c r="C17" s="28"/>
    </row>
    <row r="18" spans="1:3" s="14" customFormat="1" ht="18.75" customHeight="1">
      <c r="A18" s="25"/>
      <c r="B18" s="28"/>
      <c r="C18" s="28"/>
    </row>
    <row r="19" spans="1:3" s="14" customFormat="1" ht="15.75">
      <c r="A19" s="26"/>
      <c r="B19" s="28"/>
      <c r="C19" s="30"/>
    </row>
    <row r="20" spans="1:3" s="14" customFormat="1" ht="15.75">
      <c r="A20" s="25"/>
      <c r="B20" s="28"/>
      <c r="C20" s="30"/>
    </row>
    <row r="21" spans="1:3" s="14" customFormat="1" ht="15.75">
      <c r="A21" s="25"/>
      <c r="B21" s="28"/>
      <c r="C21" s="30"/>
    </row>
    <row r="22" spans="1:3" s="14" customFormat="1" ht="15.75">
      <c r="A22" s="25"/>
      <c r="B22" s="28"/>
      <c r="C22" s="30"/>
    </row>
    <row r="23" spans="1:3" s="14" customFormat="1" ht="15.75">
      <c r="A23" s="25"/>
      <c r="B23" s="28"/>
      <c r="C23" s="30"/>
    </row>
    <row r="24" spans="1:3" s="14" customFormat="1" ht="15" customHeight="1">
      <c r="A24" s="25"/>
      <c r="B24" s="28"/>
      <c r="C24" s="28"/>
    </row>
    <row r="25" spans="1:3" s="14" customFormat="1" ht="15" customHeight="1">
      <c r="A25" s="25"/>
      <c r="B25" s="28"/>
      <c r="C25" s="28"/>
    </row>
    <row r="26" spans="1:3" s="14" customFormat="1" ht="18" customHeight="1">
      <c r="A26" s="26"/>
      <c r="B26" s="28"/>
      <c r="C26" s="28"/>
    </row>
    <row r="27" spans="1:3" s="14" customFormat="1" ht="18" customHeight="1">
      <c r="A27" s="26"/>
      <c r="B27" s="28"/>
      <c r="C27" s="28"/>
    </row>
    <row r="28" spans="1:3" s="14" customFormat="1" ht="15.75">
      <c r="A28" s="26"/>
      <c r="B28" s="28"/>
      <c r="C28" s="28"/>
    </row>
    <row r="29" spans="1:3" s="14" customFormat="1" ht="15.75">
      <c r="A29" s="26"/>
      <c r="B29" s="28"/>
      <c r="C29" s="28"/>
    </row>
    <row r="30" spans="1:3" s="14" customFormat="1" ht="15.75">
      <c r="A30" s="26"/>
      <c r="B30" s="28"/>
      <c r="C30" s="28"/>
    </row>
    <row r="31" spans="1:3" s="14" customFormat="1" ht="15.75">
      <c r="A31" s="26"/>
      <c r="B31" s="28"/>
      <c r="C31" s="28"/>
    </row>
    <row r="32" spans="1:3" ht="15.75">
      <c r="A32" s="27"/>
      <c r="B32" s="28"/>
      <c r="C32" s="28"/>
    </row>
    <row r="33" spans="1:3" ht="15.75">
      <c r="A33" s="27"/>
      <c r="B33" s="28"/>
      <c r="C33" s="28"/>
    </row>
    <row r="34" spans="1:3" s="14" customFormat="1" ht="15.75">
      <c r="A34" s="26"/>
      <c r="B34" s="28"/>
      <c r="C34" s="28"/>
    </row>
    <row r="35" spans="1:3" ht="15.75">
      <c r="A35" s="27"/>
      <c r="B35" s="28"/>
      <c r="C35" s="28"/>
    </row>
    <row r="36" spans="1:3" ht="15.75">
      <c r="A36" s="27"/>
      <c r="B36" s="28"/>
      <c r="C36" s="28"/>
    </row>
    <row r="37" spans="1:3" ht="15.75">
      <c r="A37" s="27"/>
      <c r="B37" s="28"/>
      <c r="C37" s="28"/>
    </row>
    <row r="38" spans="1:3" ht="15.75">
      <c r="A38" s="27"/>
      <c r="B38" s="28"/>
      <c r="C38" s="28"/>
    </row>
    <row r="39" spans="1:3" ht="15.75">
      <c r="A39" s="27"/>
      <c r="B39" s="28"/>
      <c r="C39" s="28"/>
    </row>
    <row r="40" spans="1:3" ht="15.75">
      <c r="A40" s="75" t="s">
        <v>117</v>
      </c>
      <c r="B40" s="72">
        <f>B6</f>
        <v>0</v>
      </c>
      <c r="C40" s="29"/>
    </row>
    <row r="42" spans="1:5" s="11" customFormat="1" ht="15.75">
      <c r="A42" s="15"/>
      <c r="C42" s="13"/>
      <c r="E42" s="13"/>
    </row>
  </sheetData>
  <mergeCells count="5">
    <mergeCell ref="A1:C1"/>
    <mergeCell ref="A2:C2"/>
    <mergeCell ref="A4:A5"/>
    <mergeCell ref="B4:B5"/>
    <mergeCell ref="C4:C5"/>
  </mergeCells>
  <printOptions horizontalCentered="1"/>
  <pageMargins left="0.5511811023622047" right="0.5511811023622047" top="0.7874015748031497" bottom="0.787401574803149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2022-06-29T08:27:31Z</cp:lastPrinted>
  <dcterms:created xsi:type="dcterms:W3CDTF">2008-08-14T00:41:29Z</dcterms:created>
  <dcterms:modified xsi:type="dcterms:W3CDTF">2022-06-29T08:27:33Z</dcterms:modified>
  <cp:category/>
  <cp:version/>
  <cp:contentType/>
  <cp:contentStatus/>
</cp:coreProperties>
</file>