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共用雲端硬碟\kases校務專區\03總務處\04家長會\112家長會38屆\第四次會議\"/>
    </mc:Choice>
  </mc:AlternateContent>
  <bookViews>
    <workbookView xWindow="0" yWindow="0" windowWidth="23016" windowHeight="8460"/>
  </bookViews>
  <sheets>
    <sheet name="112預算" sheetId="6" r:id="rId1"/>
    <sheet name="112學年度經費收支出" sheetId="3" r:id="rId2"/>
    <sheet name="112學年度經費執行情形" sheetId="4" r:id="rId3"/>
  </sheets>
  <definedNames>
    <definedName name="_xlnm.Print_Area" localSheetId="1">'112學年度經費收支出'!$A$1:$F$124</definedName>
    <definedName name="_xlnm.Print_Area" localSheetId="2">'112學年度經費執行情形'!$A$1:$H$252</definedName>
  </definedNames>
  <calcPr calcId="162913"/>
  <extLst>
    <ext uri="GoogleSheetsCustomDataVersion1">
      <go:sheetsCustomData xmlns:go="http://customooxmlschemas.google.com/" r:id="rId9" roundtripDataSignature="AMtx7mjNY90IrgthwFdbsemNTf2xDfH3lg=="/>
    </ext>
  </extLst>
</workbook>
</file>

<file path=xl/calcChain.xml><?xml version="1.0" encoding="utf-8"?>
<calcChain xmlns="http://schemas.openxmlformats.org/spreadsheetml/2006/main">
  <c r="F74" i="3" l="1"/>
  <c r="F75" i="3" s="1"/>
  <c r="F141" i="4" l="1"/>
  <c r="D141" i="4"/>
  <c r="G141" i="4" l="1"/>
  <c r="D108" i="4"/>
  <c r="F108" i="4"/>
  <c r="G108" i="4" l="1"/>
  <c r="F52" i="4"/>
  <c r="F173" i="4" l="1"/>
  <c r="F187" i="4" l="1"/>
  <c r="D187" i="4"/>
  <c r="F217" i="4" l="1"/>
  <c r="D217" i="4"/>
  <c r="F251" i="4" l="1"/>
  <c r="F236" i="4"/>
  <c r="F233" i="4"/>
  <c r="F229" i="4"/>
  <c r="F226" i="4"/>
  <c r="F223" i="4"/>
  <c r="F220" i="4"/>
  <c r="F194" i="4"/>
  <c r="F180" i="4"/>
  <c r="F177" i="4"/>
  <c r="F158" i="4"/>
  <c r="F155" i="4"/>
  <c r="F152" i="4"/>
  <c r="F147" i="4"/>
  <c r="F121" i="4"/>
  <c r="F115" i="4"/>
  <c r="F93" i="4"/>
  <c r="F90" i="4"/>
  <c r="F87" i="4"/>
  <c r="F252" i="4" l="1"/>
  <c r="D194" i="4"/>
  <c r="D251" i="4" l="1"/>
  <c r="F50" i="4" l="1"/>
  <c r="F14" i="4"/>
  <c r="F4" i="4"/>
  <c r="G251" i="4" l="1"/>
  <c r="D236" i="4"/>
  <c r="G236" i="4" s="1"/>
  <c r="D233" i="4"/>
  <c r="G233" i="4" s="1"/>
  <c r="D229" i="4"/>
  <c r="G229" i="4" s="1"/>
  <c r="D223" i="4"/>
  <c r="G223" i="4" s="1"/>
  <c r="D220" i="4"/>
  <c r="G220" i="4" s="1"/>
  <c r="G194" i="4"/>
  <c r="G187" i="4"/>
  <c r="D180" i="4"/>
  <c r="G180" i="4" s="1"/>
  <c r="D177" i="4"/>
  <c r="G177" i="4" s="1"/>
  <c r="D173" i="4"/>
  <c r="G173" i="4" s="1"/>
  <c r="D158" i="4"/>
  <c r="G158" i="4" s="1"/>
  <c r="D155" i="4"/>
  <c r="G155" i="4" s="1"/>
  <c r="D152" i="4"/>
  <c r="G152" i="4" s="1"/>
  <c r="D147" i="4"/>
  <c r="G147" i="4" s="1"/>
  <c r="D121" i="4"/>
  <c r="G121" i="4" s="1"/>
  <c r="G4" i="4"/>
  <c r="G217" i="4" l="1"/>
  <c r="G14" i="4"/>
  <c r="F3" i="3"/>
  <c r="F4" i="3" s="1"/>
  <c r="D81" i="4" l="1"/>
  <c r="F77" i="4" l="1"/>
  <c r="D226" i="4" l="1"/>
  <c r="E141" i="3" l="1"/>
  <c r="D141" i="3"/>
  <c r="F141" i="3" s="1"/>
  <c r="F5" i="3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l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l="1"/>
  <c r="F73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48" i="4"/>
  <c r="G48" i="4" s="1"/>
  <c r="G50" i="4" s="1"/>
  <c r="G52" i="4" s="1"/>
  <c r="D90" i="4"/>
  <c r="G90" i="4" s="1"/>
  <c r="G77" i="4" l="1"/>
  <c r="D42" i="6" l="1"/>
  <c r="C42" i="6"/>
  <c r="D13" i="6"/>
  <c r="C13" i="6"/>
  <c r="D115" i="4" l="1"/>
  <c r="G115" i="4" s="1"/>
  <c r="D93" i="4"/>
  <c r="G93" i="4" s="1"/>
  <c r="D87" i="4"/>
  <c r="G87" i="4" l="1"/>
  <c r="D252" i="4"/>
  <c r="D254" i="4" s="1"/>
  <c r="G226" i="4"/>
  <c r="F81" i="4"/>
  <c r="G81" i="4"/>
  <c r="G252" i="4" s="1"/>
  <c r="A81" i="4" l="1"/>
</calcChain>
</file>

<file path=xl/sharedStrings.xml><?xml version="1.0" encoding="utf-8"?>
<sst xmlns="http://schemas.openxmlformats.org/spreadsheetml/2006/main" count="1126" uniqueCount="678">
  <si>
    <t>日期</t>
  </si>
  <si>
    <t>收支出摘要</t>
  </si>
  <si>
    <t>收入(預算)</t>
  </si>
  <si>
    <t>實際收入</t>
  </si>
  <si>
    <t>結餘</t>
  </si>
  <si>
    <t>備註</t>
  </si>
  <si>
    <t>01 存簿移交，餘款</t>
  </si>
  <si>
    <t>02 一般捐款：委員顧問捐款</t>
  </si>
  <si>
    <t>03 專案捐款</t>
  </si>
  <si>
    <t>04會費收入</t>
  </si>
  <si>
    <t>05 存簿利息收入</t>
  </si>
  <si>
    <t>小計</t>
  </si>
  <si>
    <t>預算</t>
  </si>
  <si>
    <t>支出</t>
  </si>
  <si>
    <t>餘額</t>
  </si>
  <si>
    <t>01</t>
  </si>
  <si>
    <t>本會辦公行政費用</t>
  </si>
  <si>
    <t>印製名片、邀請卡、意見調查表。</t>
  </si>
  <si>
    <t>02</t>
  </si>
  <si>
    <t>本會召開會議支出</t>
  </si>
  <si>
    <t>03</t>
  </si>
  <si>
    <t>本會辦理(協辦)活動支出</t>
  </si>
  <si>
    <t>04</t>
  </si>
  <si>
    <t>本會婚喪喜慶</t>
  </si>
  <si>
    <t>委員、學生、教職員，婚喪喜慶、急難等禮金、慰問金</t>
  </si>
  <si>
    <t>05</t>
  </si>
  <si>
    <t>聘書、紀念品等</t>
  </si>
  <si>
    <t>顧問聘書、委員當選證書、致贈捐資興學者紀念品等</t>
  </si>
  <si>
    <t>06</t>
  </si>
  <si>
    <t>志工聯誼活動及裝備等補助</t>
  </si>
  <si>
    <t>07</t>
  </si>
  <si>
    <t>校慶運動會</t>
  </si>
  <si>
    <t>校刊、場地佈置、園遊會、表演補助</t>
  </si>
  <si>
    <t>08</t>
  </si>
  <si>
    <t>畢業典禮</t>
  </si>
  <si>
    <t>當屆畢業生紀念品、活動場地佈置</t>
  </si>
  <si>
    <t>09</t>
  </si>
  <si>
    <t>10</t>
  </si>
  <si>
    <t>教師節禮物</t>
  </si>
  <si>
    <t>11</t>
  </si>
  <si>
    <t>12</t>
  </si>
  <si>
    <t>參賽活動補助、校外教學</t>
  </si>
  <si>
    <t>13</t>
  </si>
  <si>
    <t>14</t>
  </si>
  <si>
    <t>補助購買教學用品、設備等</t>
  </si>
  <si>
    <t>15</t>
  </si>
  <si>
    <t>仁愛基金</t>
  </si>
  <si>
    <t>保留</t>
  </si>
  <si>
    <t>16</t>
  </si>
  <si>
    <t>指定捐款</t>
  </si>
  <si>
    <t>補助畢業班宿營活動</t>
  </si>
  <si>
    <t>前幾屆畢業班宿營活動剩餘</t>
  </si>
  <si>
    <t>遙控器押金</t>
  </si>
  <si>
    <t>其他</t>
  </si>
  <si>
    <t>40萬以定存方式處理</t>
  </si>
  <si>
    <t>總            計</t>
  </si>
  <si>
    <t>單位：新台幣元</t>
  </si>
  <si>
    <t>項次</t>
  </si>
  <si>
    <t>計畫名稱及編號</t>
  </si>
  <si>
    <r>
      <rPr>
        <sz val="12"/>
        <color theme="1"/>
        <rFont val="DFKai-SB"/>
        <family val="4"/>
        <charset val="136"/>
      </rPr>
      <t>說</t>
    </r>
    <r>
      <rPr>
        <sz val="12"/>
        <color theme="1"/>
        <rFont val="Times New Roman"/>
        <family val="1"/>
      </rPr>
      <t xml:space="preserve">                                </t>
    </r>
    <r>
      <rPr>
        <sz val="12"/>
        <color theme="1"/>
        <rFont val="標楷體"/>
        <family val="4"/>
        <charset val="136"/>
      </rPr>
      <t>明</t>
    </r>
  </si>
  <si>
    <t>收入</t>
  </si>
  <si>
    <t>上屆經費移交</t>
  </si>
  <si>
    <t>一般捐款</t>
  </si>
  <si>
    <t>家長、委員、會長、顧問等捐款</t>
  </si>
  <si>
    <t>專案捐款</t>
  </si>
  <si>
    <t>指定用途</t>
  </si>
  <si>
    <t>會費收入</t>
  </si>
  <si>
    <t>利息收入</t>
  </si>
  <si>
    <t>校慶運動會捐款</t>
  </si>
  <si>
    <t>圖書室指定相關活動</t>
  </si>
  <si>
    <t>17</t>
  </si>
  <si>
    <t>18</t>
  </si>
  <si>
    <t>19</t>
  </si>
  <si>
    <t>存簿移交，存簿餘額</t>
  </si>
  <si>
    <t>.</t>
  </si>
  <si>
    <t xml:space="preserve">  </t>
  </si>
  <si>
    <t xml:space="preserve"> </t>
  </si>
  <si>
    <t>06 校慶運動會捐款</t>
    <phoneticPr fontId="30" type="noConversion"/>
  </si>
  <si>
    <t>07.其他</t>
    <phoneticPr fontId="30" type="noConversion"/>
  </si>
  <si>
    <t>保留</t>
    <phoneticPr fontId="30" type="noConversion"/>
  </si>
  <si>
    <t>兒童節活動</t>
    <phoneticPr fontId="30" type="noConversion"/>
  </si>
  <si>
    <t>兒童節活動</t>
    <phoneticPr fontId="30" type="noConversion"/>
  </si>
  <si>
    <t>指定足球捐款</t>
    <phoneticPr fontId="30" type="noConversion"/>
  </si>
  <si>
    <t>指定直笛捐款</t>
    <phoneticPr fontId="30" type="noConversion"/>
  </si>
  <si>
    <t>小計</t>
    <phoneticPr fontId="30" type="noConversion"/>
  </si>
  <si>
    <t>直笛15346元</t>
    <phoneticPr fontId="30" type="noConversion"/>
  </si>
  <si>
    <t>16</t>
    <phoneticPr fontId="30" type="noConversion"/>
  </si>
  <si>
    <t>101學年度指定捐款100000元加100學年度結餘100604元</t>
    <phoneticPr fontId="30" type="noConversion"/>
  </si>
  <si>
    <t>支出摘要</t>
    <phoneticPr fontId="30" type="noConversion"/>
  </si>
  <si>
    <t>憑證編號</t>
    <phoneticPr fontId="30" type="noConversion"/>
  </si>
  <si>
    <t>其他指定捐款</t>
    <phoneticPr fontId="30" type="noConversion"/>
  </si>
  <si>
    <t>保留</t>
    <phoneticPr fontId="30" type="noConversion"/>
  </si>
  <si>
    <t>歷屆結餘款</t>
    <phoneticPr fontId="30" type="noConversion"/>
  </si>
  <si>
    <t>收入編號</t>
    <phoneticPr fontId="30" type="noConversion"/>
  </si>
  <si>
    <t>志工36位，每人約400元</t>
    <phoneticPr fontId="30" type="noConversion"/>
  </si>
  <si>
    <t>展藝館一樓燈具和安全設備</t>
    <phoneticPr fontId="30" type="noConversion"/>
  </si>
  <si>
    <t>學生主題活動</t>
    <phoneticPr fontId="30" type="noConversion"/>
  </si>
  <si>
    <t>20</t>
  </si>
  <si>
    <t>21</t>
  </si>
  <si>
    <t>印章製作、邀請卡、意見調查表。</t>
    <phoneticPr fontId="30" type="noConversion"/>
  </si>
  <si>
    <t>足球(3,823元)、直笛(15,346元)</t>
    <phoneticPr fontId="30" type="noConversion"/>
  </si>
  <si>
    <t>參賽活動補助（1人1天100元）</t>
    <phoneticPr fontId="30" type="noConversion"/>
  </si>
  <si>
    <t>家長會家庭教育活動、英語加深加廣學習、家長學習成長課程、學生才藝競賽、迎新活動等</t>
    <phoneticPr fontId="30" type="noConversion"/>
  </si>
  <si>
    <t>參賽活動補助（1人1天100元）</t>
    <phoneticPr fontId="30" type="noConversion"/>
  </si>
  <si>
    <t>獎勵、獎狀、E幣兌換獎勵品等</t>
    <phoneticPr fontId="30" type="noConversion"/>
  </si>
  <si>
    <t>足球隊3823元</t>
    <phoneticPr fontId="30" type="noConversion"/>
  </si>
  <si>
    <t>委員、學生、教職員，婚喪喜慶、急難等禮金、慰問金</t>
    <phoneticPr fontId="30" type="noConversion"/>
  </si>
  <si>
    <t>發展英語交流活動</t>
    <phoneticPr fontId="30" type="noConversion"/>
  </si>
  <si>
    <t>宜蘭縣宜蘭市凱旋國民小學112學年度家長會經費預算 112.10.03</t>
    <phoneticPr fontId="30" type="noConversion"/>
  </si>
  <si>
    <t>111執行數</t>
    <phoneticPr fontId="30" type="noConversion"/>
  </si>
  <si>
    <t>召開會議支出</t>
    <phoneticPr fontId="30" type="noConversion"/>
  </si>
  <si>
    <t>開會誤餐費每餐90元。</t>
    <phoneticPr fontId="30" type="noConversion"/>
  </si>
  <si>
    <t>補助指導學生對外比賽</t>
    <phoneticPr fontId="30" type="noConversion"/>
  </si>
  <si>
    <r>
      <t>校刊、場地佈置、園遊會、表演補助</t>
    </r>
    <r>
      <rPr>
        <sz val="9"/>
        <color rgb="FFFF0000"/>
        <rFont val="DFKai-SB"/>
        <family val="4"/>
        <charset val="136"/>
      </rPr>
      <t>午餐園遊會收入21215元，幼兒園點心8379元。</t>
    </r>
    <phoneticPr fontId="30" type="noConversion"/>
  </si>
  <si>
    <r>
      <t>當屆畢業生紀念品、活動場地佈置</t>
    </r>
    <r>
      <rPr>
        <sz val="9"/>
        <color rgb="FFFF0000"/>
        <rFont val="DFKai-SB"/>
        <family val="4"/>
        <charset val="136"/>
      </rPr>
      <t>壯二鎮安廟10000元，林長生1000元。</t>
    </r>
    <phoneticPr fontId="30" type="noConversion"/>
  </si>
  <si>
    <r>
      <t>獎勵、獎狀、</t>
    </r>
    <r>
      <rPr>
        <sz val="9"/>
        <rFont val="DFKai-SB"/>
        <family val="4"/>
        <charset val="136"/>
      </rPr>
      <t>E幣兌換獎勵品</t>
    </r>
    <r>
      <rPr>
        <sz val="9"/>
        <color theme="1"/>
        <rFont val="DFKai-SB"/>
        <family val="4"/>
        <charset val="136"/>
      </rPr>
      <t>等</t>
    </r>
    <phoneticPr fontId="30" type="noConversion"/>
  </si>
  <si>
    <t>發展英語交流活動</t>
    <phoneticPr fontId="30" type="noConversion"/>
  </si>
  <si>
    <t>112預算數</t>
    <phoneticPr fontId="30" type="noConversion"/>
  </si>
  <si>
    <t>22</t>
    <phoneticPr fontId="30" type="noConversion"/>
  </si>
  <si>
    <t>23</t>
  </si>
  <si>
    <t>其他游泳學生保險</t>
    <phoneticPr fontId="30" type="noConversion"/>
  </si>
  <si>
    <t>其他指定捐款</t>
    <phoneticPr fontId="30" type="noConversion"/>
  </si>
  <si>
    <t>24</t>
  </si>
  <si>
    <t>補助師生對外比賽(指導含獎勵金：未領指導費者)</t>
    <phoneticPr fontId="30" type="noConversion"/>
  </si>
  <si>
    <r>
      <rPr>
        <sz val="9"/>
        <rFont val="DFKai-SB"/>
        <family val="4"/>
        <charset val="136"/>
      </rPr>
      <t>家長會家庭教育活動</t>
    </r>
    <r>
      <rPr>
        <sz val="9"/>
        <color theme="1"/>
        <rFont val="DFKai-SB"/>
        <family val="4"/>
        <charset val="136"/>
      </rPr>
      <t>、英語加深加廣學習、家長學習成長課程、學生才藝競賽、</t>
    </r>
    <r>
      <rPr>
        <sz val="9"/>
        <rFont val="DFKai-SB"/>
        <family val="4"/>
        <charset val="136"/>
      </rPr>
      <t>迎新活動</t>
    </r>
    <r>
      <rPr>
        <sz val="9"/>
        <color theme="1"/>
        <rFont val="DFKai-SB"/>
        <family val="4"/>
        <charset val="136"/>
      </rPr>
      <t>等</t>
    </r>
    <phoneticPr fontId="30" type="noConversion"/>
  </si>
  <si>
    <t>顧問聘書、委員當選證書、致贈捐資興學者及卸任會長紀念品等</t>
    <phoneticPr fontId="30" type="noConversion"/>
  </si>
  <si>
    <t>615人，每人約100元</t>
    <phoneticPr fontId="30" type="noConversion"/>
  </si>
  <si>
    <t>編制內及整學期代課教師每人500元82人</t>
    <phoneticPr fontId="30" type="noConversion"/>
  </si>
  <si>
    <t>36屆指定</t>
    <phoneticPr fontId="30" type="noConversion"/>
  </si>
  <si>
    <t>36屆指定及林漢文指定2000元。</t>
    <phoneticPr fontId="30" type="noConversion"/>
  </si>
  <si>
    <t>前幾屆畢業班宿營活動剩餘</t>
    <phoneticPr fontId="30" type="noConversion"/>
  </si>
  <si>
    <t>450人*100元*2(幼95+小305)</t>
    <phoneticPr fontId="30" type="noConversion"/>
  </si>
  <si>
    <t>志工36位，每人約400元；37屆指定捐款10000元</t>
    <phoneticPr fontId="30" type="noConversion"/>
  </si>
  <si>
    <t>指定捐款文化教育發展基金</t>
    <phoneticPr fontId="30" type="noConversion"/>
  </si>
  <si>
    <t>指定捐款充實教學設備</t>
    <phoneticPr fontId="30" type="noConversion"/>
  </si>
  <si>
    <t>25</t>
  </si>
  <si>
    <t>26</t>
  </si>
  <si>
    <t>37屆結餘</t>
    <phoneticPr fontId="30" type="noConversion"/>
  </si>
  <si>
    <t>27</t>
  </si>
  <si>
    <t>歷年非指定結餘</t>
    <phoneticPr fontId="30" type="noConversion"/>
  </si>
  <si>
    <t>如何使用請討論或保留</t>
    <phoneticPr fontId="30" type="noConversion"/>
  </si>
  <si>
    <t>37屆指定</t>
    <phoneticPr fontId="30" type="noConversion"/>
  </si>
  <si>
    <r>
      <t>林文吉先生指定捐款、</t>
    </r>
    <r>
      <rPr>
        <sz val="9"/>
        <color rgb="FFFF0000"/>
        <rFont val="DFKai-SB"/>
        <family val="4"/>
        <charset val="136"/>
      </rPr>
      <t>足球後援會捐3000元。</t>
    </r>
    <phoneticPr fontId="30" type="noConversion"/>
  </si>
  <si>
    <t>37屆指定</t>
    <phoneticPr fontId="30" type="noConversion"/>
  </si>
  <si>
    <t>【附件六】</t>
    <phoneticPr fontId="30" type="noConversion"/>
  </si>
  <si>
    <t>原保留仁愛基金203,049元                                                                      協助發展英語交流活動200,604元                                                               足球指定捐款3,823元                                    直笛指定捐款15,346元                                指定捐款志工相關活動、設備10000元                                     畢業班宿營活動3,987元                                  遙控器保證金10,000元                                指定捐款文化教育發展基金20,000元                   指定捐款充實學校設備41,280元                                                                                                                           非指定用途559,715元                                     總共1,067,804元(將40萬以定存方式滾存)</t>
    <phoneticPr fontId="30" type="noConversion"/>
  </si>
  <si>
    <t>開會誤餐費每餐90元</t>
    <phoneticPr fontId="30" type="noConversion"/>
  </si>
  <si>
    <t>補助指導學生對外比賽</t>
    <phoneticPr fontId="30" type="noConversion"/>
  </si>
  <si>
    <t>補助師生對外比賽(指導含獎勵金--未支領指導費用者)</t>
    <phoneticPr fontId="30" type="noConversion"/>
  </si>
  <si>
    <t>第37屆指定</t>
    <phoneticPr fontId="30" type="noConversion"/>
  </si>
  <si>
    <r>
      <t>原保留仁愛基金</t>
    </r>
    <r>
      <rPr>
        <sz val="9"/>
        <color rgb="FFFF0000"/>
        <rFont val="DFKai-SB"/>
        <family val="4"/>
        <charset val="136"/>
      </rPr>
      <t>203,049</t>
    </r>
    <r>
      <rPr>
        <sz val="9"/>
        <color theme="1"/>
        <rFont val="DFKai-SB"/>
        <family val="4"/>
        <charset val="136"/>
      </rPr>
      <t>元                                                                      協助發展英語交流活動</t>
    </r>
    <r>
      <rPr>
        <sz val="9"/>
        <color rgb="FFFF0000"/>
        <rFont val="DFKai-SB"/>
        <family val="4"/>
        <charset val="136"/>
      </rPr>
      <t>200,604</t>
    </r>
    <r>
      <rPr>
        <sz val="9"/>
        <color theme="1"/>
        <rFont val="DFKai-SB"/>
        <family val="4"/>
        <charset val="136"/>
      </rPr>
      <t>元                                                               足球指定捐款</t>
    </r>
    <r>
      <rPr>
        <sz val="9"/>
        <color rgb="FFFF0000"/>
        <rFont val="DFKai-SB"/>
        <family val="4"/>
        <charset val="136"/>
      </rPr>
      <t>3,823</t>
    </r>
    <r>
      <rPr>
        <sz val="9"/>
        <color theme="1"/>
        <rFont val="DFKai-SB"/>
        <family val="4"/>
        <charset val="136"/>
      </rPr>
      <t>元                                    直笛指定捐款</t>
    </r>
    <r>
      <rPr>
        <sz val="9"/>
        <color rgb="FFFF0000"/>
        <rFont val="DFKai-SB"/>
        <family val="4"/>
        <charset val="136"/>
      </rPr>
      <t>15,346</t>
    </r>
    <r>
      <rPr>
        <sz val="9"/>
        <color theme="1"/>
        <rFont val="DFKai-SB"/>
        <family val="4"/>
        <charset val="136"/>
      </rPr>
      <t>元                                指定捐款志工相關活動、設備</t>
    </r>
    <r>
      <rPr>
        <sz val="9"/>
        <color rgb="FFFF0000"/>
        <rFont val="DFKai-SB"/>
        <family val="4"/>
        <charset val="136"/>
      </rPr>
      <t>10000</t>
    </r>
    <r>
      <rPr>
        <sz val="9"/>
        <color theme="1"/>
        <rFont val="DFKai-SB"/>
        <family val="4"/>
        <charset val="136"/>
      </rPr>
      <t xml:space="preserve">元                                     </t>
    </r>
    <r>
      <rPr>
        <sz val="9"/>
        <rFont val="DFKai-SB"/>
        <family val="4"/>
        <charset val="136"/>
      </rPr>
      <t>畢業班宿營活動</t>
    </r>
    <r>
      <rPr>
        <sz val="9"/>
        <color rgb="FFFF0000"/>
        <rFont val="DFKai-SB"/>
        <family val="4"/>
        <charset val="136"/>
      </rPr>
      <t>3,987</t>
    </r>
    <r>
      <rPr>
        <sz val="9"/>
        <rFont val="DFKai-SB"/>
        <family val="4"/>
        <charset val="136"/>
      </rPr>
      <t>元</t>
    </r>
    <r>
      <rPr>
        <sz val="9"/>
        <color theme="1"/>
        <rFont val="DFKai-SB"/>
        <family val="4"/>
        <charset val="136"/>
      </rPr>
      <t xml:space="preserve">                                  遙控器保證金</t>
    </r>
    <r>
      <rPr>
        <sz val="9"/>
        <color rgb="FFFF0000"/>
        <rFont val="DFKai-SB"/>
        <family val="4"/>
        <charset val="136"/>
      </rPr>
      <t>10,000</t>
    </r>
    <r>
      <rPr>
        <sz val="9"/>
        <color theme="1"/>
        <rFont val="DFKai-SB"/>
        <family val="4"/>
        <charset val="136"/>
      </rPr>
      <t>元                                指定捐款文化教育發展基金</t>
    </r>
    <r>
      <rPr>
        <sz val="9"/>
        <color rgb="FFFF0000"/>
        <rFont val="DFKai-SB"/>
        <family val="4"/>
        <charset val="136"/>
      </rPr>
      <t>20,000</t>
    </r>
    <r>
      <rPr>
        <sz val="9"/>
        <color theme="1"/>
        <rFont val="DFKai-SB"/>
        <family val="4"/>
        <charset val="136"/>
      </rPr>
      <t>元                    指定捐款充實學校設備</t>
    </r>
    <r>
      <rPr>
        <sz val="9"/>
        <color rgb="FFFF0000"/>
        <rFont val="DFKai-SB"/>
        <family val="4"/>
        <charset val="136"/>
      </rPr>
      <t>41,280</t>
    </r>
    <r>
      <rPr>
        <sz val="9"/>
        <color theme="1"/>
        <rFont val="DFKai-SB"/>
        <family val="4"/>
        <charset val="136"/>
      </rPr>
      <t xml:space="preserve">元                                                                                                                           </t>
    </r>
    <r>
      <rPr>
        <sz val="9"/>
        <rFont val="DFKai-SB"/>
        <family val="4"/>
        <charset val="136"/>
      </rPr>
      <t>非指定用途</t>
    </r>
    <r>
      <rPr>
        <sz val="9"/>
        <color rgb="FFFF0000"/>
        <rFont val="DFKai-SB"/>
        <family val="4"/>
        <charset val="136"/>
      </rPr>
      <t>559,715</t>
    </r>
    <r>
      <rPr>
        <sz val="9"/>
        <rFont val="DFKai-SB"/>
        <family val="4"/>
        <charset val="136"/>
      </rPr>
      <t>元</t>
    </r>
    <r>
      <rPr>
        <sz val="9"/>
        <color theme="1"/>
        <rFont val="DFKai-SB"/>
        <family val="4"/>
        <charset val="136"/>
      </rPr>
      <t xml:space="preserve">                                     總共</t>
    </r>
    <r>
      <rPr>
        <sz val="9"/>
        <color rgb="FFFF0000"/>
        <rFont val="DFKai-SB"/>
        <family val="4"/>
        <charset val="136"/>
      </rPr>
      <t>1,067,804</t>
    </r>
    <r>
      <rPr>
        <sz val="9"/>
        <color theme="1"/>
        <rFont val="DFKai-SB"/>
        <family val="4"/>
        <charset val="136"/>
      </rPr>
      <t>元(將40萬以定存方式滾存)</t>
    </r>
    <phoneticPr fontId="30" type="noConversion"/>
  </si>
  <si>
    <t>支出1-1</t>
    <phoneticPr fontId="30" type="noConversion"/>
  </si>
  <si>
    <t>辦理家長會帳戶印鑑變更</t>
    <phoneticPr fontId="30" type="noConversion"/>
  </si>
  <si>
    <t>支出1-2</t>
    <phoneticPr fontId="30" type="noConversion"/>
  </si>
  <si>
    <t>會長暨委員就職典禮請柬</t>
    <phoneticPr fontId="30" type="noConversion"/>
  </si>
  <si>
    <t>支出2</t>
    <phoneticPr fontId="30" type="noConversion"/>
  </si>
  <si>
    <t>新任會長、會務相關印章</t>
    <phoneticPr fontId="30" type="noConversion"/>
  </si>
  <si>
    <t>支出3</t>
  </si>
  <si>
    <t>會長交接暨委員就職典禮郵資</t>
    <phoneticPr fontId="30" type="noConversion"/>
  </si>
  <si>
    <t>112.11.08</t>
    <phoneticPr fontId="30" type="noConversion"/>
  </si>
  <si>
    <t>112.11.17</t>
    <phoneticPr fontId="30" type="noConversion"/>
  </si>
  <si>
    <t>支出4-1</t>
    <phoneticPr fontId="30" type="noConversion"/>
  </si>
  <si>
    <t>支出4-2</t>
    <phoneticPr fontId="30" type="noConversion"/>
  </si>
  <si>
    <t>委員當選證書、輔導會長聘書---A4護貝膠膜</t>
    <phoneticPr fontId="30" type="noConversion"/>
  </si>
  <si>
    <t>112年度中小學新住民說故事比賽餐費</t>
    <phoneticPr fontId="30" type="noConversion"/>
  </si>
  <si>
    <t>收入1</t>
    <phoneticPr fontId="30" type="noConversion"/>
  </si>
  <si>
    <t>112.11.08   112.11.15   112.11.17</t>
    <phoneticPr fontId="30" type="noConversion"/>
  </si>
  <si>
    <t>收入2</t>
  </si>
  <si>
    <t>收入3</t>
  </si>
  <si>
    <t>收入4</t>
  </si>
  <si>
    <t>112.11.10</t>
    <phoneticPr fontId="30" type="noConversion"/>
  </si>
  <si>
    <t>112.11.13</t>
    <phoneticPr fontId="30" type="noConversion"/>
  </si>
  <si>
    <t>收入5</t>
  </si>
  <si>
    <t>一般捐款(林佳慧君)</t>
    <phoneticPr fontId="30" type="noConversion"/>
  </si>
  <si>
    <t>林佳慧君  指定捐款足球隊</t>
    <phoneticPr fontId="30" type="noConversion"/>
  </si>
  <si>
    <t>定存單利息11-264860197及11-264860198</t>
    <phoneticPr fontId="30" type="noConversion"/>
  </si>
  <si>
    <t>林育如君  指定捐款直笛隊</t>
    <phoneticPr fontId="30" type="noConversion"/>
  </si>
  <si>
    <t>收入3</t>
    <phoneticPr fontId="30" type="noConversion"/>
  </si>
  <si>
    <t>112.11.10</t>
    <phoneticPr fontId="30" type="noConversion"/>
  </si>
  <si>
    <t>林佳慧君  指定捐款足球隊</t>
    <phoneticPr fontId="30" type="noConversion"/>
  </si>
  <si>
    <t>收入5</t>
    <phoneticPr fontId="30" type="noConversion"/>
  </si>
  <si>
    <t>112.11.17</t>
    <phoneticPr fontId="30" type="noConversion"/>
  </si>
  <si>
    <t>林育如君  指定捐款直笛隊</t>
    <phoneticPr fontId="30" type="noConversion"/>
  </si>
  <si>
    <t>112.11.08</t>
    <phoneticPr fontId="30" type="noConversion"/>
  </si>
  <si>
    <t>一般捐款(林長生3000元、周威逸50000元、賴如黨500元、盧衍太5000元、林永傳1000元、黎明國小2000元、簡國隆10000元、簡膺哲5000元、劉黃謝堯2000元、范樹男5000元、林聰明3000元、李華群500元、林麗萍10000元、八六股份有限公司3000元、黃金漳3000元、鍾宛婷3000元、林鼎剛3000元、林亭儀20000元、張聖謙3000元、林鴻集3000元、吳偉銘5000元。)</t>
    <phoneticPr fontId="30" type="noConversion"/>
  </si>
  <si>
    <t>支出4-3</t>
  </si>
  <si>
    <t>參加112學年度宜蘭縣中小學田徑錦標賽---午餐膳食費</t>
    <phoneticPr fontId="30" type="noConversion"/>
  </si>
  <si>
    <t>參加112學年度宜蘭縣中小學田徑錦標賽---午餐膳食費</t>
    <phoneticPr fontId="30" type="noConversion"/>
  </si>
  <si>
    <t>支出4-4</t>
  </si>
  <si>
    <t>參加2023阿猴全國學童杯足球錦標賽---午餐膳食費</t>
    <phoneticPr fontId="30" type="noConversion"/>
  </si>
  <si>
    <t>參加2023阿猴全國學童杯足球錦標賽---午餐膳食費</t>
    <phoneticPr fontId="30" type="noConversion"/>
  </si>
  <si>
    <t>支出4-5</t>
  </si>
  <si>
    <t>支出4-5</t>
    <phoneticPr fontId="30" type="noConversion"/>
  </si>
  <si>
    <t>支出3</t>
    <phoneticPr fontId="30" type="noConversion"/>
  </si>
  <si>
    <t>卸任會長紀念品</t>
    <phoneticPr fontId="30" type="noConversion"/>
  </si>
  <si>
    <t>會長交接暨委員就職典禮桌巾清洗費</t>
  </si>
  <si>
    <t>會長交接暨委員就職典禮桌巾清洗費</t>
    <phoneticPr fontId="30" type="noConversion"/>
  </si>
  <si>
    <t>112.11.29</t>
    <phoneticPr fontId="30" type="noConversion"/>
  </si>
  <si>
    <t>支出05-1</t>
    <phoneticPr fontId="30" type="noConversion"/>
  </si>
  <si>
    <t>支出5-1</t>
    <phoneticPr fontId="30" type="noConversion"/>
  </si>
  <si>
    <t>支出05-2</t>
  </si>
  <si>
    <t>台大校友盃、扶輪盃英語比賽師生餐盒</t>
    <phoneticPr fontId="30" type="noConversion"/>
  </si>
  <si>
    <t>支出5-2</t>
    <phoneticPr fontId="30" type="noConversion"/>
  </si>
  <si>
    <t>收入7</t>
  </si>
  <si>
    <t>收入8</t>
  </si>
  <si>
    <t>112.11.29</t>
    <phoneticPr fontId="30" type="noConversion"/>
  </si>
  <si>
    <t>112.12.13</t>
    <phoneticPr fontId="30" type="noConversion"/>
  </si>
  <si>
    <t>藍聖迪君指定捐款四年孝班</t>
    <phoneticPr fontId="30" type="noConversion"/>
  </si>
  <si>
    <t>指定閱讀好書募書活動(林宥瀚500元、邱盈甄5000元、高巧恩250元'蔡定崴250元、蔡靜崴250元、吳岳寧250元、郭宥諒500元、陳萱芳250元、陳沐牧250元、簡立軒250元、謝程聿500元、尤貞元250元、楊媛媛250元、貝齊浚1000元、楊子又500元、吳思霏500元、吳兆恩500元、張碩仁500元、林芯羽250元、曾韋辰250元、陳立展250元、莊于緹250元、馮胤展500元、黃威澂250元)</t>
    <phoneticPr fontId="30" type="noConversion"/>
  </si>
  <si>
    <t>指定閱讀好書募書活動(陳佑宇500元、龍泉温泉客棧500元、王楷杕250元、柯睿250元、陳彥綸1000元、范麥理500元、潘柏喬500元、陳怡伶250元、宋昊洆500元、林洧呈1000元、王常恩500元、洪浩哲1000元、江典叡500元、葉欣霓500元、黃立宇250元、曾唯聖1000元、陳育佐2000元、李奕辰250元)</t>
    <phoneticPr fontId="30" type="noConversion"/>
  </si>
  <si>
    <t>收入6</t>
    <phoneticPr fontId="30" type="noConversion"/>
  </si>
  <si>
    <t>藍聖迪君指定捐款四年孝班</t>
    <phoneticPr fontId="30" type="noConversion"/>
  </si>
  <si>
    <t>指定閱讀好書募書活動(林宥瀚500元、邱盈甄5000元、高巧恩250元'蔡定崴250元、蔡靜崴250元、吳岳寧250元、郭宥諒500元、陳萱芳250元、陳沐牧250元、簡立軒250元、謝程聿500元、尤貞元250元、楊媛媛250元、貝齊浚1000元、楊子又500元、吳思霏500元、吳兆恩500元、張碩仁500元、林芯羽250元、曾韋辰250元、陳立展250元、莊于緹250元、馮胤展500元、黃威澂250元)</t>
    <phoneticPr fontId="30" type="noConversion"/>
  </si>
  <si>
    <t>指定閱讀好書募書活動(陳佑宇500元、龍泉温泉客棧500元、王楷杕250元、柯睿250元、陳彥綸1000元、范麥理500元、潘柏喬500元、陳怡伶250元、宋昊洆500元、林洧呈1000元、王常恩500元、洪浩哲1000元、江典叡500元、葉欣霓500元、黃立宇250元、曾唯聖1000元、陳育佐2000元、李奕辰250元)</t>
    <phoneticPr fontId="30" type="noConversion"/>
  </si>
  <si>
    <t>收入9</t>
  </si>
  <si>
    <t>112.12.15</t>
    <phoneticPr fontId="30" type="noConversion"/>
  </si>
  <si>
    <t>112.12.14</t>
    <phoneticPr fontId="30" type="noConversion"/>
  </si>
  <si>
    <t>指定閱讀好書募書活動(陳劼柔500元、康宸羽500元、王心妍250元、洪昆憲250元、李虹諭250元、桂唯恩500元、李東沁250元、劉彥均250元、呂沅錡250元、吳祐寧250元、許齊芳500元、陳美吟500元、林珍珠250元、劉昀榕250元、簡晨安250元、周堉寬1000元、劉沐蓉500元、呂皓鈞250元、趙乃歆250元、李若瑀250元、劉子菲500元、王庭睿250元、李佩芳500元、邱以讓1000元、黃鈺茹1000元)</t>
    <phoneticPr fontId="30" type="noConversion"/>
  </si>
  <si>
    <t>112.12.15</t>
    <phoneticPr fontId="30" type="noConversion"/>
  </si>
  <si>
    <t>支出6-1</t>
    <phoneticPr fontId="30" type="noConversion"/>
  </si>
  <si>
    <t>支出6-2</t>
  </si>
  <si>
    <t>支出6-2</t>
    <phoneticPr fontId="30" type="noConversion"/>
  </si>
  <si>
    <t>宜蘭市家長會長聯誼會會長交接典禮禮金</t>
    <phoneticPr fontId="30" type="noConversion"/>
  </si>
  <si>
    <t>傅公維斌老先生等11件花禮分攤，詳如請款單</t>
    <phoneticPr fontId="30" type="noConversion"/>
  </si>
  <si>
    <t>宜蘭市家長會長聯誼會會長交接典禮禮金</t>
    <phoneticPr fontId="30" type="noConversion"/>
  </si>
  <si>
    <t>傅公維斌老先生等11件花禮分攤，詳如請款單</t>
    <phoneticPr fontId="30" type="noConversion"/>
  </si>
  <si>
    <t>收入10</t>
  </si>
  <si>
    <t>林佩珍君指定捐款充實設備維護</t>
    <phoneticPr fontId="30" type="noConversion"/>
  </si>
  <si>
    <t>收入10</t>
    <phoneticPr fontId="30" type="noConversion"/>
  </si>
  <si>
    <t>林佩珍君指定捐款學校設備維護</t>
    <phoneticPr fontId="30" type="noConversion"/>
  </si>
  <si>
    <t>收入11</t>
  </si>
  <si>
    <t>112學年度第一學期家長會費</t>
    <phoneticPr fontId="30" type="noConversion"/>
  </si>
  <si>
    <t>收入11</t>
    <phoneticPr fontId="30" type="noConversion"/>
  </si>
  <si>
    <t>收入12</t>
  </si>
  <si>
    <t>收入12</t>
    <phoneticPr fontId="30" type="noConversion"/>
  </si>
  <si>
    <t>112.12.15</t>
    <phoneticPr fontId="30" type="noConversion"/>
  </si>
  <si>
    <t>指定閱讀好書募書活動(江致澔500元、何亮穎500元、蔣孟潔1000元、陳萱庭250元、洪昆憲250元、張芯語250元、簡紹軒250元、張勻睿250元、勻揚實業有限公司1000元、黃玉如500元、李珈樂250元、王允文250元、吳胤祺500元、羅宥然250元、陳文興750元)</t>
    <phoneticPr fontId="30" type="noConversion"/>
  </si>
  <si>
    <t>收入13</t>
  </si>
  <si>
    <t>支出7</t>
    <phoneticPr fontId="30" type="noConversion"/>
  </si>
  <si>
    <t>直笛隊音樂比賽餐費(使用指定捐款)</t>
    <phoneticPr fontId="30" type="noConversion"/>
  </si>
  <si>
    <t>支出07</t>
    <phoneticPr fontId="30" type="noConversion"/>
  </si>
  <si>
    <t>社團法人國際獅子會台灣總會台灣省第四支會(謝國興指定捐款弱勢學生.畢業典禮.學校事務使用)</t>
    <phoneticPr fontId="30" type="noConversion"/>
  </si>
  <si>
    <t>112.12.18</t>
    <phoneticPr fontId="30" type="noConversion"/>
  </si>
  <si>
    <t>112.12.18</t>
    <phoneticPr fontId="30" type="noConversion"/>
  </si>
  <si>
    <t>112.12.15</t>
    <phoneticPr fontId="30" type="noConversion"/>
  </si>
  <si>
    <t>其他(指定閱讀好書募書活動)</t>
    <phoneticPr fontId="30" type="noConversion"/>
  </si>
  <si>
    <t>收入5</t>
    <phoneticPr fontId="30" type="noConversion"/>
  </si>
  <si>
    <t>林育如君  指定捐款直笛隊</t>
    <phoneticPr fontId="30" type="noConversion"/>
  </si>
  <si>
    <t>112.11.17</t>
    <phoneticPr fontId="30" type="noConversion"/>
  </si>
  <si>
    <t>112.12.19</t>
    <phoneticPr fontId="30" type="noConversion"/>
  </si>
  <si>
    <t>112.12.19</t>
    <phoneticPr fontId="30" type="noConversion"/>
  </si>
  <si>
    <t>指定閱讀好書募書活動(方捷立250元、廖宸熙250元、吳禹綸1000元、劉宇星1000元、盧誠勛250元、張立揚500元、林家誼500元、官志隆250元、黃冠儒250元、林姵岑250元、楊甯甯250元、鄭歆曜250元、陳旬詰250元、鄧凱元500元、盧歆菲250元、盧冠勛250元、中川電梯有限公司500元、張志豪1000元、中川電梯有限公司500元、李思穎250元、陳姿君1000元、林立育250元、林長生1000元、陳立書500元、吳康寧250元、順發袋業行250元、廖廷恩1000元、魏緁誼1000元、李哲睿250元)</t>
    <phoneticPr fontId="30" type="noConversion"/>
  </si>
  <si>
    <t>收入14</t>
    <phoneticPr fontId="30" type="noConversion"/>
  </si>
  <si>
    <t>收入14</t>
    <phoneticPr fontId="30" type="noConversion"/>
  </si>
  <si>
    <t>112.12.22</t>
    <phoneticPr fontId="30" type="noConversion"/>
  </si>
  <si>
    <t>112.12.22</t>
    <phoneticPr fontId="30" type="noConversion"/>
  </si>
  <si>
    <t>112.12.15</t>
    <phoneticPr fontId="30" type="noConversion"/>
  </si>
  <si>
    <t>指定閱讀好書募書活動(陳劼柔500元、康宸羽500元、王心妍250元、洪昆憲250元、李虹諭250元、桂唯恩500元、李東沁250元、劉彥均250元、呂沅錡250元、吳祐寧250元、許齊芳500元、陳美吟500元、林珍珠250元、劉昀榕250元、簡晨安250元、周堉寬1000元、劉沐蓉500元、呂皓鈞250元、趙乃歆250元、李若瑀250元、劉子菲500元、王庭睿250元、李佩芳500元、邱以讓1000元、黃鈺茹1000元)</t>
    <phoneticPr fontId="30" type="noConversion"/>
  </si>
  <si>
    <t>收入15</t>
  </si>
  <si>
    <t>112.12.26</t>
    <phoneticPr fontId="30" type="noConversion"/>
  </si>
  <si>
    <t>112.12.21</t>
    <phoneticPr fontId="30" type="noConversion"/>
  </si>
  <si>
    <t>收入16</t>
  </si>
  <si>
    <t>利息收入</t>
    <phoneticPr fontId="30" type="noConversion"/>
  </si>
  <si>
    <t>收入16</t>
    <phoneticPr fontId="30" type="noConversion"/>
  </si>
  <si>
    <t>112.12.21</t>
    <phoneticPr fontId="30" type="noConversion"/>
  </si>
  <si>
    <t>指定閱讀好書募書活動(賴俊瑋3000元、廖翊辰250元、陳宣佑500元、賴仁旺2500元、林威廷500元、李光御250元、吳胤祖250元、蔡婼芸250元、黃子瀚250元、黃元皓250元、謝宏杰250元、劉孟鑫500元、陳芊霓250元、李鈺澄500元、林星辰250元、林書宇250元、陳宥安500元、呂學成500元、呂學易500元、陳堉慈500元、劉以喬500元、吳亦婕1000元、劉唐旭500元、游允琪1000元、李侑軒250元、曾唯寧500元、林家樂500元、曾韋淇250元、陳夏樂250元、洪昆憲250元)</t>
    <phoneticPr fontId="30" type="noConversion"/>
  </si>
  <si>
    <t>收入15</t>
    <phoneticPr fontId="30" type="noConversion"/>
  </si>
  <si>
    <t>112.12.26</t>
    <phoneticPr fontId="30" type="noConversion"/>
  </si>
  <si>
    <t>指定閱讀好書募書活動(賴俊瑋3000元、廖翊辰250元、陳宣佑500元、賴仁旺2500元、林威廷500元、李光御250元、吳胤祖250元、蔡婼芸250元、黃子瀚250元、黃元皓250元、謝宏杰250元、劉孟鑫500元、陳芊霓250元、李鈺澄500元、林星辰250元、林書宇250元、陳宥安500元、呂學成500元、呂學易500元、陳堉慈500元、劉以喬500元、吳亦婕1000元、劉唐旭500元、游允琪1000元、李侑軒250元、曾唯寧500元、林家樂500元、曾韋淇250元、陳夏樂250元、洪昆憲250元)</t>
    <phoneticPr fontId="30" type="noConversion"/>
  </si>
  <si>
    <t>收入17</t>
  </si>
  <si>
    <t>112.12.27</t>
    <phoneticPr fontId="30" type="noConversion"/>
  </si>
  <si>
    <t>指定閱讀好書募書活動(黃文彬1000元、王婉舒2000元、楊穆500元)</t>
    <phoneticPr fontId="30" type="noConversion"/>
  </si>
  <si>
    <t>收入17</t>
    <phoneticPr fontId="30" type="noConversion"/>
  </si>
  <si>
    <t>112.12.27</t>
    <phoneticPr fontId="30" type="noConversion"/>
  </si>
  <si>
    <t>收入17</t>
    <phoneticPr fontId="30" type="noConversion"/>
  </si>
  <si>
    <t>收入18</t>
  </si>
  <si>
    <t>收入19</t>
  </si>
  <si>
    <t>112.12.29</t>
    <phoneticPr fontId="30" type="noConversion"/>
  </si>
  <si>
    <t>陳怡珊君一般捐款</t>
    <phoneticPr fontId="30" type="noConversion"/>
  </si>
  <si>
    <t>指定閱讀好書募書活動(林允承500元、林維芯500元)</t>
  </si>
  <si>
    <t>指定閱讀好書募書活動(林允承500元、林維芯500元)</t>
    <phoneticPr fontId="30" type="noConversion"/>
  </si>
  <si>
    <t>112.12.29</t>
    <phoneticPr fontId="30" type="noConversion"/>
  </si>
  <si>
    <t>陳怡珊君一般捐款</t>
    <phoneticPr fontId="30" type="noConversion"/>
  </si>
  <si>
    <t>收入19</t>
    <phoneticPr fontId="30" type="noConversion"/>
  </si>
  <si>
    <t>支出08</t>
    <phoneticPr fontId="30" type="noConversion"/>
  </si>
  <si>
    <t>弱勢家庭獎助金(使用社團法人國際獅子會指定捐款)</t>
    <phoneticPr fontId="30" type="noConversion"/>
  </si>
  <si>
    <t>收入20</t>
  </si>
  <si>
    <t>26屆孝班畢業校友一般捐款</t>
    <phoneticPr fontId="30" type="noConversion"/>
  </si>
  <si>
    <t>113.01.03</t>
    <phoneticPr fontId="30" type="noConversion"/>
  </si>
  <si>
    <t>收入22</t>
    <phoneticPr fontId="30" type="noConversion"/>
  </si>
  <si>
    <t>收入23</t>
  </si>
  <si>
    <t>甲金不動產有限公司指定捐款汽車接送區木迴廊保護工程</t>
  </si>
  <si>
    <t>甲金不動產有限公司指定捐款汽車接送區木迴廊保護工程</t>
    <phoneticPr fontId="30" type="noConversion"/>
  </si>
  <si>
    <t>支出09</t>
    <phoneticPr fontId="30" type="noConversion"/>
  </si>
  <si>
    <t>門口木迴廊保護工程</t>
    <phoneticPr fontId="30" type="noConversion"/>
  </si>
  <si>
    <t>周威逸君一般捐款</t>
  </si>
  <si>
    <t>周威逸君一般捐款</t>
    <phoneticPr fontId="30" type="noConversion"/>
  </si>
  <si>
    <t>113.01.05</t>
    <phoneticPr fontId="30" type="noConversion"/>
  </si>
  <si>
    <t>113.01.05</t>
    <phoneticPr fontId="30" type="noConversion"/>
  </si>
  <si>
    <t>收入23</t>
    <phoneticPr fontId="30" type="noConversion"/>
  </si>
  <si>
    <t>甲金不動產有限公司指定捐款汽車接送區木迴廊保護工程</t>
    <phoneticPr fontId="30" type="noConversion"/>
  </si>
  <si>
    <t>門口木迴廊保護工程</t>
    <phoneticPr fontId="30" type="noConversion"/>
  </si>
  <si>
    <t>足球隊家長後援會一般捐款</t>
    <phoneticPr fontId="30" type="noConversion"/>
  </si>
  <si>
    <t>113.01.05</t>
    <phoneticPr fontId="30" type="noConversion"/>
  </si>
  <si>
    <t>收入22</t>
  </si>
  <si>
    <t>收入21</t>
  </si>
  <si>
    <t>收入21</t>
    <phoneticPr fontId="30" type="noConversion"/>
  </si>
  <si>
    <t>113.01.05</t>
    <phoneticPr fontId="30" type="noConversion"/>
  </si>
  <si>
    <t>收入24</t>
  </si>
  <si>
    <t>甲金不動產有限公司指定捐款光電球場柱子油漆工程</t>
    <phoneticPr fontId="30" type="noConversion"/>
  </si>
  <si>
    <t>收入24</t>
    <phoneticPr fontId="30" type="noConversion"/>
  </si>
  <si>
    <t>甲金不動產有限公司指定捐款光電球場柱子油漆工程</t>
    <phoneticPr fontId="30" type="noConversion"/>
  </si>
  <si>
    <t>支出10</t>
  </si>
  <si>
    <t>光電球場柱子油漆工程</t>
  </si>
  <si>
    <t>支出10</t>
    <phoneticPr fontId="30" type="noConversion"/>
  </si>
  <si>
    <t>光電球場柱子油漆工程</t>
    <phoneticPr fontId="30" type="noConversion"/>
  </si>
  <si>
    <t>113.01.10</t>
    <phoneticPr fontId="30" type="noConversion"/>
  </si>
  <si>
    <t>113.01.10</t>
    <phoneticPr fontId="30" type="noConversion"/>
  </si>
  <si>
    <t>收入25</t>
  </si>
  <si>
    <t>指定閱讀好書募書活動(陳昱安250元)</t>
    <phoneticPr fontId="30" type="noConversion"/>
  </si>
  <si>
    <t>指定閱讀好書募書活動(陳昱安250元)</t>
    <phoneticPr fontId="30" type="noConversion"/>
  </si>
  <si>
    <t>收入25</t>
    <phoneticPr fontId="30" type="noConversion"/>
  </si>
  <si>
    <t>支出11</t>
  </si>
  <si>
    <t>期末志工餐券(指定捐款)</t>
    <phoneticPr fontId="30" type="noConversion"/>
  </si>
  <si>
    <t>支出11</t>
    <phoneticPr fontId="30" type="noConversion"/>
  </si>
  <si>
    <t>收入26</t>
  </si>
  <si>
    <t>周威逸君指定捐款學校足球隊</t>
    <phoneticPr fontId="30" type="noConversion"/>
  </si>
  <si>
    <t>支出12</t>
  </si>
  <si>
    <t>各校禮金(力行國小1000元、中山國小2000元、黎明國小1000元)</t>
    <phoneticPr fontId="30" type="noConversion"/>
  </si>
  <si>
    <t>113.01.17</t>
    <phoneticPr fontId="30" type="noConversion"/>
  </si>
  <si>
    <t>113.01.19</t>
    <phoneticPr fontId="30" type="noConversion"/>
  </si>
  <si>
    <t>支出13</t>
    <phoneticPr fontId="30" type="noConversion"/>
  </si>
  <si>
    <t>113.01.17</t>
    <phoneticPr fontId="30" type="noConversion"/>
  </si>
  <si>
    <t>113.01.19</t>
    <phoneticPr fontId="30" type="noConversion"/>
  </si>
  <si>
    <t>第37屆陳永錰君指定捐款導護志工</t>
    <phoneticPr fontId="30" type="noConversion"/>
  </si>
  <si>
    <t>期末志工餐券(導護)</t>
    <phoneticPr fontId="30" type="noConversion"/>
  </si>
  <si>
    <t>志工期末聚餐(導護、巡守)</t>
    <phoneticPr fontId="30" type="noConversion"/>
  </si>
  <si>
    <t>113.01.12</t>
    <phoneticPr fontId="30" type="noConversion"/>
  </si>
  <si>
    <t>收入27</t>
  </si>
  <si>
    <t>一般捐款(林俊岑)</t>
    <phoneticPr fontId="30" type="noConversion"/>
  </si>
  <si>
    <t>收入27</t>
    <phoneticPr fontId="30" type="noConversion"/>
  </si>
  <si>
    <t>收入28</t>
  </si>
  <si>
    <t>收入29</t>
  </si>
  <si>
    <t>收入30</t>
  </si>
  <si>
    <t>周威逸君指定直笛隊專用</t>
  </si>
  <si>
    <t>周威逸君指定直笛隊專用</t>
    <phoneticPr fontId="30" type="noConversion"/>
  </si>
  <si>
    <t>甲金不動產公司指定捐款操場整地</t>
    <phoneticPr fontId="30" type="noConversion"/>
  </si>
  <si>
    <t>周威逸君指定直笛隊專用</t>
    <phoneticPr fontId="30" type="noConversion"/>
  </si>
  <si>
    <t>甲金不動產公司指定捐款操場整地</t>
    <phoneticPr fontId="30" type="noConversion"/>
  </si>
  <si>
    <t>收入28</t>
    <phoneticPr fontId="30" type="noConversion"/>
  </si>
  <si>
    <t>收入29</t>
    <phoneticPr fontId="30" type="noConversion"/>
  </si>
  <si>
    <t>收入30</t>
    <phoneticPr fontId="30" type="noConversion"/>
  </si>
  <si>
    <t>收入29</t>
    <phoneticPr fontId="30" type="noConversion"/>
  </si>
  <si>
    <t>收入30</t>
    <phoneticPr fontId="30" type="noConversion"/>
  </si>
  <si>
    <t>支出14</t>
  </si>
  <si>
    <t>支出15</t>
  </si>
  <si>
    <t>支出16</t>
  </si>
  <si>
    <t>操場整地(甲金不動產有限公司)</t>
    <phoneticPr fontId="30" type="noConversion"/>
  </si>
  <si>
    <t>操場整地(甲金不動產有限公司)</t>
    <phoneticPr fontId="30" type="noConversion"/>
  </si>
  <si>
    <t>支出15</t>
    <phoneticPr fontId="30" type="noConversion"/>
  </si>
  <si>
    <t>支出16</t>
    <phoneticPr fontId="30" type="noConversion"/>
  </si>
  <si>
    <t>各校禮金(中華國中1000元)</t>
  </si>
  <si>
    <t>各校禮金(中華國中1000元)</t>
    <phoneticPr fontId="30" type="noConversion"/>
  </si>
  <si>
    <t>支出14</t>
    <phoneticPr fontId="30" type="noConversion"/>
  </si>
  <si>
    <t>支出12</t>
    <phoneticPr fontId="30" type="noConversion"/>
  </si>
  <si>
    <t>收入31</t>
  </si>
  <si>
    <t>指定捐款校園綠籬復原(尚新能源股份有限公司)</t>
  </si>
  <si>
    <t>指定捐款校園綠籬復原(尚新能源股份有限公司)</t>
    <phoneticPr fontId="30" type="noConversion"/>
  </si>
  <si>
    <t>113.02.02</t>
    <phoneticPr fontId="30" type="noConversion"/>
  </si>
  <si>
    <t>收入31</t>
    <phoneticPr fontId="30" type="noConversion"/>
  </si>
  <si>
    <t>收入32</t>
  </si>
  <si>
    <t>指定閱讀好書募書活動(陳芷羚2000元)</t>
    <phoneticPr fontId="30" type="noConversion"/>
  </si>
  <si>
    <t>113.02.23</t>
    <phoneticPr fontId="30" type="noConversion"/>
  </si>
  <si>
    <t>113.02.23</t>
    <phoneticPr fontId="30" type="noConversion"/>
  </si>
  <si>
    <t>113.02.19</t>
    <phoneticPr fontId="30" type="noConversion"/>
  </si>
  <si>
    <t>113.02.19</t>
    <phoneticPr fontId="30" type="noConversion"/>
  </si>
  <si>
    <t>收入32</t>
    <phoneticPr fontId="30" type="noConversion"/>
  </si>
  <si>
    <t>113.01.12</t>
    <phoneticPr fontId="30" type="noConversion"/>
  </si>
  <si>
    <t>112年度閱讀好書募集活動-2.3月份</t>
    <phoneticPr fontId="30" type="noConversion"/>
  </si>
  <si>
    <t>支出17</t>
  </si>
  <si>
    <t>支出17</t>
    <phoneticPr fontId="30" type="noConversion"/>
  </si>
  <si>
    <t>112年度閱讀好書募集活動-2.3月份</t>
    <phoneticPr fontId="30" type="noConversion"/>
  </si>
  <si>
    <t>支出18</t>
  </si>
  <si>
    <t>113年度冬山扶輪盃軟式棒球賽</t>
  </si>
  <si>
    <t>113年度冬山扶輪盃軟式棒球賽</t>
    <phoneticPr fontId="30" type="noConversion"/>
  </si>
  <si>
    <t>支出18</t>
    <phoneticPr fontId="30" type="noConversion"/>
  </si>
  <si>
    <t>收入26</t>
    <phoneticPr fontId="30" type="noConversion"/>
  </si>
  <si>
    <t>收入33</t>
  </si>
  <si>
    <t>林雅雯君指定捐款直笛團</t>
  </si>
  <si>
    <t>林雅雯君指定捐款直笛團</t>
    <phoneticPr fontId="30" type="noConversion"/>
  </si>
  <si>
    <t>收入33</t>
    <phoneticPr fontId="30" type="noConversion"/>
  </si>
  <si>
    <t>113.03.19</t>
    <phoneticPr fontId="30" type="noConversion"/>
  </si>
  <si>
    <t>113.02.29</t>
    <phoneticPr fontId="30" type="noConversion"/>
  </si>
  <si>
    <t>113.03.19</t>
    <phoneticPr fontId="30" type="noConversion"/>
  </si>
  <si>
    <t>支出19-1</t>
    <phoneticPr fontId="30" type="noConversion"/>
  </si>
  <si>
    <t>參加112學年度宜蘭縣田徑中小學運動會師生膳食費(3/2)</t>
    <phoneticPr fontId="30" type="noConversion"/>
  </si>
  <si>
    <t>支出19-1</t>
    <phoneticPr fontId="30" type="noConversion"/>
  </si>
  <si>
    <t>支出19-2</t>
  </si>
  <si>
    <t>參加112學年度宜蘭縣田徑中小學運動會師生膳食費(2/29-3/1)</t>
    <phoneticPr fontId="30" type="noConversion"/>
  </si>
  <si>
    <t>113.03.29</t>
    <phoneticPr fontId="30" type="noConversion"/>
  </si>
  <si>
    <t>113.03.29</t>
    <phoneticPr fontId="30" type="noConversion"/>
  </si>
  <si>
    <t>收入34</t>
  </si>
  <si>
    <t>甲金不動產有限公司指定捐款汽車接送區天溝及幼兒園雨遮</t>
    <phoneticPr fontId="30" type="noConversion"/>
  </si>
  <si>
    <t>甲金不動產有限公司指定捐款汽車接送區天溝及幼兒園雨遮</t>
    <phoneticPr fontId="30" type="noConversion"/>
  </si>
  <si>
    <t>支出20</t>
    <phoneticPr fontId="30" type="noConversion"/>
  </si>
  <si>
    <t>收入34</t>
    <phoneticPr fontId="30" type="noConversion"/>
  </si>
  <si>
    <t>支出20</t>
    <phoneticPr fontId="30" type="noConversion"/>
  </si>
  <si>
    <t>支出21-1</t>
    <phoneticPr fontId="30" type="noConversion"/>
  </si>
  <si>
    <t>支出21-2</t>
  </si>
  <si>
    <t>兒童節慶祝活動冰品</t>
    <phoneticPr fontId="30" type="noConversion"/>
  </si>
  <si>
    <t>兒童節慶祝活動(爆米花、爆米香、糖葫蘆、雞蛋糕、茶凍飲)</t>
    <phoneticPr fontId="30" type="noConversion"/>
  </si>
  <si>
    <t>兒童節慶祝活動冰品</t>
    <phoneticPr fontId="30" type="noConversion"/>
  </si>
  <si>
    <t>兒童節慶祝活動(爆米花、爆米香、糖葫蘆、雞蛋糕、茶凍飲)</t>
    <phoneticPr fontId="30" type="noConversion"/>
  </si>
  <si>
    <t>支出21-2</t>
    <phoneticPr fontId="30" type="noConversion"/>
  </si>
  <si>
    <t>支出22-1</t>
    <phoneticPr fontId="30" type="noConversion"/>
  </si>
  <si>
    <t>參加3/31宜蘭區機關王整合賽師生餐費</t>
    <phoneticPr fontId="30" type="noConversion"/>
  </si>
  <si>
    <t>支出22-2</t>
  </si>
  <si>
    <t>四孝校外教學車費(藍聖迪君指定捐款四年孝班)</t>
  </si>
  <si>
    <t>四孝校外教學車費(藍聖迪君指定捐款四年孝班)</t>
    <phoneticPr fontId="30" type="noConversion"/>
  </si>
  <si>
    <t>支出22-2</t>
    <phoneticPr fontId="30" type="noConversion"/>
  </si>
  <si>
    <t>113.04.09</t>
    <phoneticPr fontId="30" type="noConversion"/>
  </si>
  <si>
    <t>113.04.03</t>
    <phoneticPr fontId="30" type="noConversion"/>
  </si>
  <si>
    <t>113.04.09</t>
    <phoneticPr fontId="30" type="noConversion"/>
  </si>
  <si>
    <t>113.04.03</t>
    <phoneticPr fontId="30" type="noConversion"/>
  </si>
  <si>
    <t>收入35</t>
  </si>
  <si>
    <t>收入36</t>
  </si>
  <si>
    <t>校慶一般捐款：謝國興2000元、鄭利梅1000元、游麗珍500元、翁柳柳300元、李書萍1000元、鄭嘉欣500元、蔡逸菁500元、林麗萍10000元、李佩珊1000元、游麗珍500元、李貴清500元、戴意娟200元、陳金煌1000元、江珮茹500元、劉柏沅1000元、楊以曼500元、尤文興500元、鄭嘉欣500元、洪偉錚3000元</t>
    <phoneticPr fontId="30" type="noConversion"/>
  </si>
  <si>
    <t>收入35</t>
    <phoneticPr fontId="30" type="noConversion"/>
  </si>
  <si>
    <t>113.04.12</t>
    <phoneticPr fontId="30" type="noConversion"/>
  </si>
  <si>
    <t>113.04.12</t>
    <phoneticPr fontId="30" type="noConversion"/>
  </si>
  <si>
    <t>校慶一般捐款：周威逸5000元、吳漢棋6000元、林品諺200元、龍泉溫泉客棧500元、歐漢瓊1000元、張惠茹100元、姚吉品300元、李佳玫300元、陳怡如1000元、李珮甄300元、葉芳妤3600元、翁柳柳300元、張雅鳳500元、柯子曦100元、徐瑞霞100元、張聖平500元、賴俊偉1000元、陳柏宇500元、游麗珍500元、張婷玉500元、阮氏素鴛500元、陳偉成500元、王美婷600元、謝宏杰500元、陳香湘1000元、張慧茹100元、黃敏智1000元、蔣明為2000元、呂美花500元、王志剛500元、駱亞紳1000元。</t>
    <phoneticPr fontId="30" type="noConversion"/>
  </si>
  <si>
    <t>校慶一般捐款：周威逸5000元、吳漢棋6000元、林品諺200元、龍泉溫泉客棧500元、歐漢瓊1000元、張惠茹100元、姚吉品300元、李佳玫300元、陳怡如1000元、李珮甄300元、葉芳妤3600元、翁柳柳300元、張雅鳳500元、柯子曦100元、徐瑞霞100元、張聖平500元、賴俊偉1000元、陳柏宇500元、游麗珍500元、張婷玉500元、阮氏素鴛500元、陳偉成500元、王美婷600元、謝宏杰500元、陳香湘1000元、張慧茹100元、黃敏智1000元、蔣明為2000元、呂美花500元、王志剛500元、駱亞紳1000元。</t>
    <phoneticPr fontId="30" type="noConversion"/>
  </si>
  <si>
    <t>收入37</t>
  </si>
  <si>
    <t>收入38</t>
  </si>
  <si>
    <t>收入37</t>
    <phoneticPr fontId="30" type="noConversion"/>
  </si>
  <si>
    <t>收入38</t>
    <phoneticPr fontId="30" type="noConversion"/>
  </si>
  <si>
    <t>校慶一般捐款：李書萍1000元、許惠君200元、黃素里100元、方志仁500元、黃靖雅2000元、徐旻脩100元、官曉青1000元、徐旻脩100元、林育如1000元、江珮茹500元、劉恭良1000元、莊巧吟2000元、楊豐隆500元、莊媛棋500元、陳錦鴻500元、楊豐隆500元、陳瑞陽1000元、 林政賢1000元、林志信6000元。</t>
    <phoneticPr fontId="30" type="noConversion"/>
  </si>
  <si>
    <t>校慶一般捐款：林依賢1000元、葉盈慧1000元、林宗慶1000元、林岳霆5000元、江敬儀1000元、龍泉溫泉客棧500元、林聰明5000元、張玉君100元、劉家綺500元、吳偉銘3000元、劉家綺500元、陳德華500元、 陳麗梅1000元、楊美怡500元、洪志岡1000元、陳癸月200元、李明憶1200元、 林宏霖1000元、張旭初3000元。</t>
    <phoneticPr fontId="30" type="noConversion"/>
  </si>
  <si>
    <t>校慶一般捐款：葉子揚500元</t>
    <phoneticPr fontId="30" type="noConversion"/>
  </si>
  <si>
    <t>收入39</t>
    <phoneticPr fontId="30" type="noConversion"/>
  </si>
  <si>
    <t>113.04.09</t>
    <phoneticPr fontId="30" type="noConversion"/>
  </si>
  <si>
    <t>收入40</t>
  </si>
  <si>
    <t>113.04.10</t>
    <phoneticPr fontId="30" type="noConversion"/>
  </si>
  <si>
    <t>收入41</t>
  </si>
  <si>
    <t>收入42</t>
  </si>
  <si>
    <t>收入43</t>
  </si>
  <si>
    <t>校慶一般捐款：曾奕喬1000元</t>
    <phoneticPr fontId="30" type="noConversion"/>
  </si>
  <si>
    <t>113.04.11</t>
    <phoneticPr fontId="30" type="noConversion"/>
  </si>
  <si>
    <t>校慶一般捐款：林玉樺2000元</t>
    <phoneticPr fontId="30" type="noConversion"/>
  </si>
  <si>
    <t>收入44</t>
  </si>
  <si>
    <t>校慶一般捐款：田昀可1000元</t>
    <phoneticPr fontId="30" type="noConversion"/>
  </si>
  <si>
    <t>校慶一般捐款：賴仁旺1000元</t>
    <phoneticPr fontId="30" type="noConversion"/>
  </si>
  <si>
    <t>113.04.17</t>
    <phoneticPr fontId="30" type="noConversion"/>
  </si>
  <si>
    <t>收入45</t>
    <phoneticPr fontId="30" type="noConversion"/>
  </si>
  <si>
    <t>收入46</t>
    <phoneticPr fontId="30" type="noConversion"/>
  </si>
  <si>
    <t>收入46</t>
    <phoneticPr fontId="30" type="noConversion"/>
  </si>
  <si>
    <t>103.04.17</t>
    <phoneticPr fontId="30" type="noConversion"/>
  </si>
  <si>
    <t>林佳蒨君指定捐款足球隊</t>
  </si>
  <si>
    <t>林佳蒨君指定捐款足球隊</t>
    <phoneticPr fontId="30" type="noConversion"/>
  </si>
  <si>
    <t>林佳蒨指定捐款足球隊</t>
    <phoneticPr fontId="30" type="noConversion"/>
  </si>
  <si>
    <t>收入46</t>
    <phoneticPr fontId="30" type="noConversion"/>
  </si>
  <si>
    <t>113.04.17</t>
    <phoneticPr fontId="30" type="noConversion"/>
  </si>
  <si>
    <t>校慶一般捐款：古凱元5000元、林佳蒨5000元、葉盈慧1000元、許名頡2000元、黃玉如1000元、黃玉如1000元。</t>
    <phoneticPr fontId="30" type="noConversion"/>
  </si>
  <si>
    <t>校慶一般捐款：賴仁旺1000元</t>
    <phoneticPr fontId="30" type="noConversion"/>
  </si>
  <si>
    <t>校慶一般捐款：古凱元5000元、林佳蒨5000元、葉盈慧1000元、許名頡2000元、黃玉如1000元、黃玉如1000元。</t>
    <phoneticPr fontId="30" type="noConversion"/>
  </si>
  <si>
    <t>楊綠霏君指定捐款圖書室使用</t>
    <phoneticPr fontId="30" type="noConversion"/>
  </si>
  <si>
    <t>楊綠霏君指定捐款圖書室使用</t>
    <phoneticPr fontId="30" type="noConversion"/>
  </si>
  <si>
    <t>收入48</t>
    <phoneticPr fontId="30" type="noConversion"/>
  </si>
  <si>
    <t>收入47</t>
    <phoneticPr fontId="30" type="noConversion"/>
  </si>
  <si>
    <t>校慶一般捐款：王正宏2000元、林雅雯1000元、徐玉明200元</t>
    <phoneticPr fontId="30" type="noConversion"/>
  </si>
  <si>
    <t>收入48</t>
    <phoneticPr fontId="30" type="noConversion"/>
  </si>
  <si>
    <t>113.04.16  113.04.17</t>
    <phoneticPr fontId="30" type="noConversion"/>
  </si>
  <si>
    <t>113.04.16     113.04.17</t>
    <phoneticPr fontId="30" type="noConversion"/>
  </si>
  <si>
    <t>112年度閱讀好書募集活動指定捐款</t>
    <phoneticPr fontId="30" type="noConversion"/>
  </si>
  <si>
    <t>支出23</t>
    <phoneticPr fontId="30" type="noConversion"/>
  </si>
  <si>
    <t xml:space="preserve"> 支出23</t>
    <phoneticPr fontId="30" type="noConversion"/>
  </si>
  <si>
    <t>收入49</t>
    <phoneticPr fontId="30" type="noConversion"/>
  </si>
  <si>
    <t>113.04.22</t>
    <phoneticPr fontId="30" type="noConversion"/>
  </si>
  <si>
    <t>收入50</t>
    <phoneticPr fontId="30" type="noConversion"/>
  </si>
  <si>
    <t>甲金不動產有限公司指定捐款接送區彩繪工程</t>
  </si>
  <si>
    <t>甲金不動產有限公司指定捐款接送區彩繪工程</t>
    <phoneticPr fontId="30" type="noConversion"/>
  </si>
  <si>
    <t>支出24</t>
    <phoneticPr fontId="30" type="noConversion"/>
  </si>
  <si>
    <t>甲金不動產有限公司指定捐款接送區彩繪工程</t>
    <phoneticPr fontId="30" type="noConversion"/>
  </si>
  <si>
    <t>收入50</t>
    <phoneticPr fontId="30" type="noConversion"/>
  </si>
  <si>
    <t>收入26</t>
    <phoneticPr fontId="30" type="noConversion"/>
  </si>
  <si>
    <t>校慶一般捐款：陳文信1000元、楊玨哲1000元、劉祐承2000元、邱宇鳳300元、石櫻如1000元、林亭儀3000元、陳癸月200元、謝若郁1000元。</t>
    <phoneticPr fontId="30" type="noConversion"/>
  </si>
  <si>
    <t>收入49</t>
    <phoneticPr fontId="30" type="noConversion"/>
  </si>
  <si>
    <t>收入51</t>
  </si>
  <si>
    <t>校慶一般捐款：楊庭碩6000元、利達機車工業行10000元、利達機車工業行10000元、吳家維500元、吳家維500元</t>
    <phoneticPr fontId="30" type="noConversion"/>
  </si>
  <si>
    <t>收入51</t>
    <phoneticPr fontId="30" type="noConversion"/>
  </si>
  <si>
    <t>113.04.17      113.04.19  113.04.21</t>
    <phoneticPr fontId="30" type="noConversion"/>
  </si>
  <si>
    <t xml:space="preserve"> 支出25-1</t>
    <phoneticPr fontId="30" type="noConversion"/>
  </si>
  <si>
    <t>112學年度EEG比賽餐盒</t>
    <phoneticPr fontId="30" type="noConversion"/>
  </si>
  <si>
    <t xml:space="preserve"> 支出25-2</t>
  </si>
  <si>
    <t xml:space="preserve"> 支出25-2</t>
    <phoneticPr fontId="30" type="noConversion"/>
  </si>
  <si>
    <t>112學年度宜蘭縣科展比賽餐盒</t>
    <phoneticPr fontId="30" type="noConversion"/>
  </si>
  <si>
    <t>收入52</t>
    <phoneticPr fontId="30" type="noConversion"/>
  </si>
  <si>
    <t>校慶一般捐款：陳堉慈1000元、鍾宛婷3000元、林建歆10000元、李文揚500元。</t>
    <phoneticPr fontId="30" type="noConversion"/>
  </si>
  <si>
    <t>113.04.24</t>
    <phoneticPr fontId="30" type="noConversion"/>
  </si>
  <si>
    <t>113.04.24</t>
    <phoneticPr fontId="30" type="noConversion"/>
  </si>
  <si>
    <t>收入53</t>
  </si>
  <si>
    <t>收入53</t>
    <phoneticPr fontId="30" type="noConversion"/>
  </si>
  <si>
    <t>113.04.23</t>
    <phoneticPr fontId="30" type="noConversion"/>
  </si>
  <si>
    <t>113.04.23</t>
    <phoneticPr fontId="30" type="noConversion"/>
  </si>
  <si>
    <t>校慶一般捐款:羅鈞3000元、羅鈞3000元</t>
    <phoneticPr fontId="30" type="noConversion"/>
  </si>
  <si>
    <t>收入54</t>
    <phoneticPr fontId="30" type="noConversion"/>
  </si>
  <si>
    <t>113.04.25  113.04.28</t>
    <phoneticPr fontId="30" type="noConversion"/>
  </si>
  <si>
    <t>校慶一般捐款:章珈毓1000元、陳文興1000元</t>
  </si>
  <si>
    <t>校慶一般捐款:章珈毓1000元、陳文興1000元</t>
    <phoneticPr fontId="30" type="noConversion"/>
  </si>
  <si>
    <t>113.04.25  113.04.28</t>
    <phoneticPr fontId="30" type="noConversion"/>
  </si>
  <si>
    <t>收入55</t>
    <phoneticPr fontId="30" type="noConversion"/>
  </si>
  <si>
    <t>賴珮群君指定捐款輔導室</t>
  </si>
  <si>
    <t>賴珮群君指定捐款輔導室</t>
    <phoneticPr fontId="30" type="noConversion"/>
  </si>
  <si>
    <t>113.04.24</t>
    <phoneticPr fontId="30" type="noConversion"/>
  </si>
  <si>
    <t>收入55</t>
    <phoneticPr fontId="30" type="noConversion"/>
  </si>
  <si>
    <t>收入56</t>
    <phoneticPr fontId="30" type="noConversion"/>
  </si>
  <si>
    <t>校慶一般捐款:蔡超彬500元、新時代書局2000元、許琍淳500元</t>
    <phoneticPr fontId="30" type="noConversion"/>
  </si>
  <si>
    <t>校慶一般捐款:蔡超彬500元、新時代書局2000元、許琍淳500元</t>
    <phoneticPr fontId="30" type="noConversion"/>
  </si>
  <si>
    <t>113.04.29</t>
    <phoneticPr fontId="30" type="noConversion"/>
  </si>
  <si>
    <t>113.05.02</t>
    <phoneticPr fontId="30" type="noConversion"/>
  </si>
  <si>
    <t>113.05.02</t>
    <phoneticPr fontId="30" type="noConversion"/>
  </si>
  <si>
    <t>收入57</t>
    <phoneticPr fontId="30" type="noConversion"/>
  </si>
  <si>
    <t>校慶一般捐款:范樹男6000元</t>
    <phoneticPr fontId="30" type="noConversion"/>
  </si>
  <si>
    <t>校慶一般捐款:范樹男6000元</t>
    <phoneticPr fontId="30" type="noConversion"/>
  </si>
  <si>
    <t>迅聯動力機械有限公司指定捐款操場鋪沙</t>
    <phoneticPr fontId="30" type="noConversion"/>
  </si>
  <si>
    <t>操場鋪沙(迅聯動力機械有限公司)</t>
    <phoneticPr fontId="30" type="noConversion"/>
  </si>
  <si>
    <t>收入58</t>
    <phoneticPr fontId="30" type="noConversion"/>
  </si>
  <si>
    <t>一般捐款:周威逸1000元</t>
    <phoneticPr fontId="30" type="noConversion"/>
  </si>
  <si>
    <t>一般捐款:周威逸1000元</t>
    <phoneticPr fontId="30" type="noConversion"/>
  </si>
  <si>
    <t>收入58</t>
    <phoneticPr fontId="30" type="noConversion"/>
  </si>
  <si>
    <t>支出26</t>
    <phoneticPr fontId="30" type="noConversion"/>
  </si>
  <si>
    <t>宜蘭國中美術班展覽花籃</t>
    <phoneticPr fontId="30" type="noConversion"/>
  </si>
  <si>
    <t>收入59</t>
  </si>
  <si>
    <t>一般捐款:高韻茹3000元</t>
    <phoneticPr fontId="30" type="noConversion"/>
  </si>
  <si>
    <t>一般捐款:高韻茹3000元</t>
    <phoneticPr fontId="30" type="noConversion"/>
  </si>
  <si>
    <t>收入59</t>
    <phoneticPr fontId="30" type="noConversion"/>
  </si>
  <si>
    <t>收入60</t>
    <phoneticPr fontId="30" type="noConversion"/>
  </si>
  <si>
    <t>收入61</t>
  </si>
  <si>
    <t>校慶一般捐款:周威逸2000元</t>
    <phoneticPr fontId="30" type="noConversion"/>
  </si>
  <si>
    <t>收入62</t>
    <phoneticPr fontId="30" type="noConversion"/>
  </si>
  <si>
    <t>林佩珍君指定捐款學校設備維護</t>
  </si>
  <si>
    <t>林佩珍君指定捐款學校設備維護</t>
    <phoneticPr fontId="30" type="noConversion"/>
  </si>
  <si>
    <t>園遊會:凱旋小廚收入</t>
    <phoneticPr fontId="30" type="noConversion"/>
  </si>
  <si>
    <t>收入64</t>
  </si>
  <si>
    <t>校慶一般捐款:黃怡強6000元</t>
    <phoneticPr fontId="30" type="noConversion"/>
  </si>
  <si>
    <t>收入62</t>
    <phoneticPr fontId="30" type="noConversion"/>
  </si>
  <si>
    <t>收入63</t>
    <phoneticPr fontId="30" type="noConversion"/>
  </si>
  <si>
    <t>113.05.07</t>
    <phoneticPr fontId="30" type="noConversion"/>
  </si>
  <si>
    <t>收入61</t>
    <phoneticPr fontId="30" type="noConversion"/>
  </si>
  <si>
    <t>一般捐款:周威逸2000元</t>
    <phoneticPr fontId="30" type="noConversion"/>
  </si>
  <si>
    <t>校慶一般捐款:黃怡強6000元</t>
    <phoneticPr fontId="30" type="noConversion"/>
  </si>
  <si>
    <t>校慶一般捐款：元陞燈光音響有限公司1000元、慶豐團膳有限公司10000元、林振雄2000元、宜蘭市會長聯誼會1000元、王智賢1000元、陳育佐3000元、凱旋國中1000元、宜蘭縣家長會長協會1000元、洪昆憲6000元、邱振乾1000元、慧燈中學2000元、中道中學1000元、陳怡瑾2000元、陳育佐3000元、李永3000元、八六股份有限公司2000元、林易伸1000元、汪俊良3000元、詠豐機電科技工程有限公司1000元、宜蘭國小1000元、黎明國小1000元。</t>
    <phoneticPr fontId="30" type="noConversion"/>
  </si>
  <si>
    <t>收入65</t>
    <phoneticPr fontId="30" type="noConversion"/>
  </si>
  <si>
    <t>113.05.15</t>
    <phoneticPr fontId="30" type="noConversion"/>
  </si>
  <si>
    <t>幼兒園園遊券差額(35*138)</t>
    <phoneticPr fontId="30" type="noConversion"/>
  </si>
  <si>
    <t>幼兒園園遊券差額(35*138)</t>
    <phoneticPr fontId="30" type="noConversion"/>
  </si>
  <si>
    <t>113.05.15</t>
    <phoneticPr fontId="30" type="noConversion"/>
  </si>
  <si>
    <t>收入65</t>
    <phoneticPr fontId="30" type="noConversion"/>
  </si>
  <si>
    <t>支出27-1</t>
    <phoneticPr fontId="30" type="noConversion"/>
  </si>
  <si>
    <t>校慶運動會氣球佈置</t>
    <phoneticPr fontId="30" type="noConversion"/>
  </si>
  <si>
    <t>支出27-2</t>
  </si>
  <si>
    <t>支出27-3</t>
  </si>
  <si>
    <t>支出27-4</t>
  </si>
  <si>
    <t>支出27-5</t>
  </si>
  <si>
    <t>支出27-6</t>
  </si>
  <si>
    <t>運動會音響</t>
    <phoneticPr fontId="30" type="noConversion"/>
  </si>
  <si>
    <t>校慶用文具</t>
    <phoneticPr fontId="30" type="noConversion"/>
  </si>
  <si>
    <t>17公斤灌水旗座</t>
    <phoneticPr fontId="30" type="noConversion"/>
  </si>
  <si>
    <t>廊道啟用氣球布置</t>
    <phoneticPr fontId="30" type="noConversion"/>
  </si>
  <si>
    <t>邀請卡</t>
    <phoneticPr fontId="30" type="noConversion"/>
  </si>
  <si>
    <t>郵資</t>
    <phoneticPr fontId="30" type="noConversion"/>
  </si>
  <si>
    <t>支出27-7</t>
  </si>
  <si>
    <t>支出27-8</t>
  </si>
  <si>
    <t>支出27-9</t>
  </si>
  <si>
    <t>三角旗</t>
    <phoneticPr fontId="30" type="noConversion"/>
  </si>
  <si>
    <t>一年級表演道具</t>
    <phoneticPr fontId="30" type="noConversion"/>
  </si>
  <si>
    <t>支出27-1</t>
    <phoneticPr fontId="30" type="noConversion"/>
  </si>
  <si>
    <t>支出27-2</t>
    <phoneticPr fontId="30" type="noConversion"/>
  </si>
  <si>
    <t>支出27-3</t>
    <phoneticPr fontId="30" type="noConversion"/>
  </si>
  <si>
    <t>支出27-4</t>
    <phoneticPr fontId="30" type="noConversion"/>
  </si>
  <si>
    <t>支出27-5</t>
    <phoneticPr fontId="30" type="noConversion"/>
  </si>
  <si>
    <t>支出27-6</t>
    <phoneticPr fontId="30" type="noConversion"/>
  </si>
  <si>
    <t>支出27-7</t>
    <phoneticPr fontId="30" type="noConversion"/>
  </si>
  <si>
    <t>支出27-8</t>
    <phoneticPr fontId="30" type="noConversion"/>
  </si>
  <si>
    <t>支出27-9</t>
    <phoneticPr fontId="30" type="noConversion"/>
  </si>
  <si>
    <t>校慶運動會氣球佈置</t>
    <phoneticPr fontId="30" type="noConversion"/>
  </si>
  <si>
    <t>運動會音響</t>
    <phoneticPr fontId="30" type="noConversion"/>
  </si>
  <si>
    <t>校慶用文具</t>
    <phoneticPr fontId="30" type="noConversion"/>
  </si>
  <si>
    <t>17公斤灌水旗座</t>
    <phoneticPr fontId="30" type="noConversion"/>
  </si>
  <si>
    <t>廊道啟用氣球布置</t>
    <phoneticPr fontId="30" type="noConversion"/>
  </si>
  <si>
    <t>邀請卡</t>
    <phoneticPr fontId="30" type="noConversion"/>
  </si>
  <si>
    <t>郵資</t>
    <phoneticPr fontId="30" type="noConversion"/>
  </si>
  <si>
    <t>三角旗</t>
    <phoneticPr fontId="30" type="noConversion"/>
  </si>
  <si>
    <t>一年級表演道具</t>
    <phoneticPr fontId="30" type="noConversion"/>
  </si>
  <si>
    <t>支出28-1</t>
    <phoneticPr fontId="30" type="noConversion"/>
  </si>
  <si>
    <t>二年級表演道具</t>
    <phoneticPr fontId="30" type="noConversion"/>
  </si>
  <si>
    <t>支出28-2</t>
  </si>
  <si>
    <t>支出28-3</t>
  </si>
  <si>
    <t>四年級表演道具</t>
    <phoneticPr fontId="30" type="noConversion"/>
  </si>
  <si>
    <t>園遊券兌換</t>
    <phoneticPr fontId="30" type="noConversion"/>
  </si>
  <si>
    <t>二年級表演道具</t>
    <phoneticPr fontId="30" type="noConversion"/>
  </si>
  <si>
    <t>四年級表演道具</t>
    <phoneticPr fontId="30" type="noConversion"/>
  </si>
  <si>
    <t>園遊券兌換</t>
    <phoneticPr fontId="30" type="noConversion"/>
  </si>
  <si>
    <t>支出28-1</t>
    <phoneticPr fontId="30" type="noConversion"/>
  </si>
  <si>
    <t>支出28-2</t>
    <phoneticPr fontId="30" type="noConversion"/>
  </si>
  <si>
    <t>支出28-3</t>
    <phoneticPr fontId="30" type="noConversion"/>
  </si>
  <si>
    <t>回補支27-7金額2元，應為366元，誤登為368元</t>
    <phoneticPr fontId="30" type="noConversion"/>
  </si>
  <si>
    <t>113.05.24</t>
    <phoneticPr fontId="30" type="noConversion"/>
  </si>
  <si>
    <t>支出29-1</t>
    <phoneticPr fontId="30" type="noConversion"/>
  </si>
  <si>
    <t>園遊券印製</t>
    <phoneticPr fontId="30" type="noConversion"/>
  </si>
  <si>
    <t>支出29-2</t>
  </si>
  <si>
    <t>運動會獎座、獎牌</t>
    <phoneticPr fontId="30" type="noConversion"/>
  </si>
  <si>
    <t>園遊券印製</t>
    <phoneticPr fontId="30" type="noConversion"/>
  </si>
  <si>
    <t>運動會獎座、獎牌</t>
    <phoneticPr fontId="30" type="noConversion"/>
  </si>
  <si>
    <t>支出29-2</t>
    <phoneticPr fontId="30" type="noConversion"/>
  </si>
  <si>
    <t>113.05.24</t>
    <phoneticPr fontId="30" type="noConversion"/>
  </si>
  <si>
    <t>支出30</t>
    <phoneticPr fontId="30" type="noConversion"/>
  </si>
  <si>
    <t>113.04.11普及化樂樂棒宜蘭決賽師生餐費</t>
    <phoneticPr fontId="30" type="noConversion"/>
  </si>
  <si>
    <t>113.05.07</t>
    <phoneticPr fontId="30" type="noConversion"/>
  </si>
  <si>
    <t>支出30-1</t>
    <phoneticPr fontId="30" type="noConversion"/>
  </si>
  <si>
    <t>支出30-2</t>
  </si>
  <si>
    <t>支出30-3</t>
  </si>
  <si>
    <t>支出30-4</t>
  </si>
  <si>
    <t>支出30-5</t>
  </si>
  <si>
    <t>參加凱旋國中運動會禮金</t>
    <phoneticPr fontId="30" type="noConversion"/>
  </si>
  <si>
    <t>參加冬山國小運動會禮金</t>
    <phoneticPr fontId="30" type="noConversion"/>
  </si>
  <si>
    <t>參加黎明國小運動會禮金</t>
    <phoneticPr fontId="30" type="noConversion"/>
  </si>
  <si>
    <t>參加宜蘭國小運動會禮金</t>
    <phoneticPr fontId="30" type="noConversion"/>
  </si>
  <si>
    <t>參加新生國小運動會禮金</t>
    <phoneticPr fontId="30" type="noConversion"/>
  </si>
  <si>
    <t>參加凱旋國中運動會禮金</t>
    <phoneticPr fontId="30" type="noConversion"/>
  </si>
  <si>
    <t>參加冬山國小運動會禮金</t>
    <phoneticPr fontId="30" type="noConversion"/>
  </si>
  <si>
    <t>參加黎明國小運動會禮金</t>
    <phoneticPr fontId="30" type="noConversion"/>
  </si>
  <si>
    <t>參加宜蘭國小運動會禮金</t>
    <phoneticPr fontId="30" type="noConversion"/>
  </si>
  <si>
    <t>參加新生國小運動會禮金</t>
    <phoneticPr fontId="30" type="noConversion"/>
  </si>
  <si>
    <t>支出30-2</t>
    <phoneticPr fontId="30" type="noConversion"/>
  </si>
  <si>
    <t>支出30-3</t>
    <phoneticPr fontId="30" type="noConversion"/>
  </si>
  <si>
    <t>支出30-4</t>
    <phoneticPr fontId="30" type="noConversion"/>
  </si>
  <si>
    <t>支出30-5</t>
    <phoneticPr fontId="30" type="noConversion"/>
  </si>
  <si>
    <t>支出31</t>
    <phoneticPr fontId="30" type="noConversion"/>
  </si>
  <si>
    <t>E幣競標獎勵品</t>
  </si>
  <si>
    <t>E幣競標獎勵品</t>
    <phoneticPr fontId="30" type="noConversion"/>
  </si>
  <si>
    <t>支出32</t>
    <phoneticPr fontId="30" type="noConversion"/>
  </si>
  <si>
    <t>第59屆畢業生畢業禮物</t>
    <phoneticPr fontId="30" type="noConversion"/>
  </si>
  <si>
    <t>收入66</t>
    <phoneticPr fontId="30" type="noConversion"/>
  </si>
  <si>
    <t>113.06.04</t>
    <phoneticPr fontId="30" type="noConversion"/>
  </si>
  <si>
    <t>113.06.04</t>
    <phoneticPr fontId="30" type="noConversion"/>
  </si>
  <si>
    <t>收入66</t>
    <phoneticPr fontId="30" type="noConversion"/>
  </si>
  <si>
    <t>支出30-6.1</t>
    <phoneticPr fontId="30" type="noConversion"/>
  </si>
  <si>
    <t>支出30-6.2</t>
    <phoneticPr fontId="30" type="noConversion"/>
  </si>
  <si>
    <t>支出30-6.1</t>
    <phoneticPr fontId="30" type="noConversion"/>
  </si>
  <si>
    <t>支出30-6.2</t>
    <phoneticPr fontId="30" type="noConversion"/>
  </si>
  <si>
    <t>113.06.07</t>
    <phoneticPr fontId="30" type="noConversion"/>
  </si>
  <si>
    <t>收入67</t>
    <phoneticPr fontId="30" type="noConversion"/>
  </si>
  <si>
    <t>113.06.13</t>
    <phoneticPr fontId="30" type="noConversion"/>
  </si>
  <si>
    <t>林長生君指定畢業典禮禮品使用</t>
  </si>
  <si>
    <t>林長生君指定畢業典禮禮品使用</t>
    <phoneticPr fontId="30" type="noConversion"/>
  </si>
  <si>
    <t>113.06.13</t>
    <phoneticPr fontId="30" type="noConversion"/>
  </si>
  <si>
    <t>收入68</t>
  </si>
  <si>
    <t>周威逸君指定足球隊使用</t>
    <phoneticPr fontId="30" type="noConversion"/>
  </si>
  <si>
    <t>收入68</t>
    <phoneticPr fontId="30" type="noConversion"/>
  </si>
  <si>
    <t>支出33</t>
    <phoneticPr fontId="30" type="noConversion"/>
  </si>
  <si>
    <t>中華國中禮金</t>
    <phoneticPr fontId="30" type="noConversion"/>
  </si>
  <si>
    <t>林長生君指定畢業典禮禮品使用</t>
    <phoneticPr fontId="30" type="noConversion"/>
  </si>
  <si>
    <t>周威逸君指定足球隊使用</t>
    <phoneticPr fontId="30" type="noConversion"/>
  </si>
  <si>
    <t>支出34</t>
    <phoneticPr fontId="30" type="noConversion"/>
  </si>
  <si>
    <t>參加世界機關王競賽師生誤餐費</t>
    <phoneticPr fontId="30" type="noConversion"/>
  </si>
  <si>
    <t>幼兒園畢業生禮品</t>
    <phoneticPr fontId="30" type="noConversion"/>
  </si>
  <si>
    <t>幼兒園畢業生禮品幼兒園畢業生禮品</t>
  </si>
  <si>
    <t>支出35-1</t>
    <phoneticPr fontId="30" type="noConversion"/>
  </si>
  <si>
    <t>113.06.19</t>
    <phoneticPr fontId="30" type="noConversion"/>
  </si>
  <si>
    <t>收入69</t>
    <phoneticPr fontId="30" type="noConversion"/>
  </si>
  <si>
    <t>112學年度第二學期家長會費</t>
    <phoneticPr fontId="30" type="noConversion"/>
  </si>
  <si>
    <t>112學年度第二學期家長會費</t>
    <phoneticPr fontId="30" type="noConversion"/>
  </si>
  <si>
    <t>收入70</t>
  </si>
  <si>
    <t>一般捐款(陳曼玲1000元、慧燈中學1000元)</t>
    <phoneticPr fontId="30" type="noConversion"/>
  </si>
  <si>
    <t>收入70</t>
    <phoneticPr fontId="30" type="noConversion"/>
  </si>
  <si>
    <t>【附件五】                宜蘭縣凱旋國小家長委員會112學年度收支明細表         113.6.24製表</t>
    <phoneticPr fontId="30" type="noConversion"/>
  </si>
  <si>
    <t>【附件六】宜蘭縣凱旋國小家長委員會112學年度經費執行分項明細表  113.6.24製表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</si>
</sst>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&quot;$&quot;#,##0_);[Red]\(&quot;$&quot;#,##0\)"/>
    <numFmt numFmtId="178" formatCode="m&quot;月&quot;d&quot;日&quot;"/>
  </numFmts>
  <fonts count="61">
    <font>
      <sz val="12"/>
      <color rgb="FF000000"/>
      <name val="PMingLiu"/>
    </font>
    <font>
      <sz val="14"/>
      <color rgb="FF000000"/>
      <name val="DFKai-SB"/>
      <family val="4"/>
      <charset val="136"/>
    </font>
    <font>
      <sz val="12"/>
      <name val="PMingLiu"/>
      <family val="1"/>
      <charset val="136"/>
    </font>
    <font>
      <sz val="9"/>
      <color theme="1"/>
      <name val="DFKai-SB"/>
      <family val="4"/>
      <charset val="136"/>
    </font>
    <font>
      <sz val="9"/>
      <color rgb="FF000000"/>
      <name val="DFKai-SB"/>
      <family val="4"/>
      <charset val="136"/>
    </font>
    <font>
      <sz val="10"/>
      <color rgb="FF000000"/>
      <name val="DFKai-SB"/>
      <family val="4"/>
      <charset val="136"/>
    </font>
    <font>
      <sz val="12"/>
      <color rgb="FF000000"/>
      <name val="DFKai-SB"/>
      <family val="4"/>
      <charset val="136"/>
    </font>
    <font>
      <sz val="9"/>
      <color theme="1"/>
      <name val="PMingLiu"/>
      <family val="1"/>
      <charset val="136"/>
    </font>
    <font>
      <sz val="9"/>
      <color rgb="FF000000"/>
      <name val="PMingLiu"/>
      <family val="1"/>
      <charset val="136"/>
    </font>
    <font>
      <sz val="10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12"/>
      <color rgb="FFFF0000"/>
      <name val="PMingLiu"/>
      <family val="1"/>
      <charset val="136"/>
    </font>
    <font>
      <b/>
      <sz val="7"/>
      <color rgb="FF000000"/>
      <name val="DFKai-SB"/>
      <family val="4"/>
      <charset val="136"/>
    </font>
    <font>
      <b/>
      <sz val="9"/>
      <color rgb="FF000000"/>
      <name val="DFKai-SB"/>
      <family val="4"/>
      <charset val="136"/>
    </font>
    <font>
      <b/>
      <sz val="12"/>
      <color rgb="FF000000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9"/>
      <color rgb="FFFF0000"/>
      <name val="DFKai-SB"/>
      <family val="4"/>
      <charset val="136"/>
    </font>
    <font>
      <sz val="8"/>
      <color rgb="FF000000"/>
      <name val="DFKai-SB"/>
      <family val="4"/>
      <charset val="136"/>
    </font>
    <font>
      <b/>
      <sz val="12"/>
      <color theme="1"/>
      <name val="DFKai-SB"/>
      <family val="4"/>
      <charset val="136"/>
    </font>
    <font>
      <sz val="10"/>
      <color rgb="FFFF0000"/>
      <name val="DFKai-SB"/>
      <family val="4"/>
      <charset val="136"/>
    </font>
    <font>
      <sz val="14"/>
      <color theme="1"/>
      <name val="DFKai-SB"/>
      <family val="4"/>
      <charset val="136"/>
    </font>
    <font>
      <sz val="16"/>
      <color theme="1"/>
      <name val="DFKai-SB"/>
      <family val="4"/>
      <charset val="136"/>
    </font>
    <font>
      <b/>
      <sz val="12"/>
      <color theme="1"/>
      <name val="PMingLiu"/>
      <family val="1"/>
      <charset val="136"/>
    </font>
    <font>
      <sz val="11"/>
      <color theme="1"/>
      <name val="DFKai-SB"/>
      <family val="4"/>
      <charset val="136"/>
    </font>
    <font>
      <sz val="12"/>
      <color rgb="FFFF0000"/>
      <name val="DFKai-SB"/>
      <family val="4"/>
      <charset val="136"/>
    </font>
    <font>
      <b/>
      <sz val="10"/>
      <color rgb="FF000000"/>
      <name val="DFKai-SB"/>
      <family val="4"/>
      <charset val="136"/>
    </font>
    <font>
      <sz val="9"/>
      <name val="DFKai-SB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細明體"/>
      <family val="3"/>
      <charset val="136"/>
    </font>
    <font>
      <sz val="12"/>
      <color rgb="FF000000"/>
      <name val="PMingLiu"/>
      <family val="1"/>
      <charset val="136"/>
    </font>
    <font>
      <sz val="8"/>
      <color theme="1"/>
      <name val="PMingLiu"/>
      <family val="1"/>
      <charset val="136"/>
    </font>
    <font>
      <sz val="8"/>
      <name val="DFKai-SB"/>
      <family val="4"/>
      <charset val="136"/>
    </font>
    <font>
      <sz val="9"/>
      <color theme="1"/>
      <name val="標楷體"/>
      <family val="4"/>
      <charset val="136"/>
    </font>
    <font>
      <sz val="9"/>
      <name val="PMingLiu"/>
      <family val="1"/>
      <charset val="136"/>
    </font>
    <font>
      <sz val="8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9"/>
      <color theme="1"/>
      <name val="PMingLiu"/>
      <family val="1"/>
      <charset val="136"/>
    </font>
    <font>
      <sz val="12"/>
      <name val="DFKai-SB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6"/>
      <color rgb="FF000000"/>
      <name val="DFKai-SB"/>
      <family val="4"/>
      <charset val="136"/>
    </font>
    <font>
      <sz val="6"/>
      <color rgb="FF000000"/>
      <name val="PMingLiu"/>
      <family val="1"/>
      <charset val="136"/>
    </font>
    <font>
      <sz val="6"/>
      <color rgb="FF000000"/>
      <name val="標楷體"/>
      <family val="4"/>
      <charset val="136"/>
    </font>
    <font>
      <sz val="6"/>
      <color theme="1"/>
      <name val="DFKai-SB"/>
      <family val="4"/>
      <charset val="136"/>
    </font>
    <font>
      <sz val="6"/>
      <name val="DFKai-SB"/>
      <family val="4"/>
      <charset val="136"/>
    </font>
    <font>
      <b/>
      <sz val="6"/>
      <color rgb="FF000000"/>
      <name val="PMingLiu"/>
      <family val="1"/>
      <charset val="136"/>
    </font>
    <font>
      <sz val="6"/>
      <color theme="1"/>
      <name val="PMingLiu"/>
      <family val="1"/>
      <charset val="136"/>
    </font>
    <font>
      <sz val="6"/>
      <color rgb="FFFF0000"/>
      <name val="PMingLiu"/>
      <family val="1"/>
      <charset val="136"/>
    </font>
    <font>
      <sz val="8"/>
      <color rgb="FFFF0000"/>
      <name val="DFKai-SB"/>
      <family val="4"/>
      <charset val="136"/>
    </font>
    <font>
      <sz val="10"/>
      <name val="DFKai-SB"/>
      <family val="4"/>
      <charset val="136"/>
    </font>
    <font>
      <sz val="8"/>
      <name val="PMingLiu"/>
      <family val="1"/>
      <charset val="136"/>
    </font>
    <font>
      <sz val="9"/>
      <color rgb="FFFF0000"/>
      <name val="PMingLiu"/>
      <family val="1"/>
      <charset val="136"/>
    </font>
    <font>
      <sz val="6"/>
      <color rgb="FFFF0000"/>
      <name val="DFKai-SB"/>
      <family val="4"/>
      <charset val="136"/>
    </font>
    <font>
      <sz val="8"/>
      <color rgb="FFFF0000"/>
      <name val="PMingLiu"/>
      <family val="1"/>
      <charset val="136"/>
    </font>
    <font>
      <b/>
      <sz val="6"/>
      <color rgb="FFFF0000"/>
      <name val="PMingLiu"/>
      <family val="1"/>
      <charset val="136"/>
    </font>
    <font>
      <b/>
      <sz val="9"/>
      <color rgb="FFFF0000"/>
      <name val="DFKai-SB"/>
      <family val="4"/>
      <charset val="136"/>
    </font>
    <font>
      <sz val="6"/>
      <name val="PMingLiu"/>
      <family val="1"/>
      <charset val="136"/>
    </font>
  </fonts>
  <fills count="1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CC00"/>
        <bgColor rgb="FFFFCC00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DBE5F1"/>
        <bgColor rgb="FFDBE5F1"/>
      </patternFill>
    </fill>
  </fills>
  <borders count="1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4">
    <xf numFmtId="0" fontId="0" fillId="0" borderId="0" xfId="0" applyFont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 wrapText="1"/>
    </xf>
    <xf numFmtId="176" fontId="3" fillId="0" borderId="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right" vertical="center" wrapText="1"/>
    </xf>
    <xf numFmtId="176" fontId="13" fillId="0" borderId="6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176" fontId="4" fillId="7" borderId="17" xfId="0" applyNumberFormat="1" applyFont="1" applyFill="1" applyBorder="1" applyAlignment="1">
      <alignment horizontal="right" vertical="center"/>
    </xf>
    <xf numFmtId="176" fontId="4" fillId="6" borderId="6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vertical="center"/>
    </xf>
    <xf numFmtId="176" fontId="4" fillId="7" borderId="10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76" fontId="4" fillId="3" borderId="6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176" fontId="4" fillId="7" borderId="13" xfId="0" applyNumberFormat="1" applyFont="1" applyFill="1" applyBorder="1" applyAlignment="1">
      <alignment horizontal="right" vertical="center"/>
    </xf>
    <xf numFmtId="176" fontId="4" fillId="3" borderId="21" xfId="0" applyNumberFormat="1" applyFont="1" applyFill="1" applyBorder="1" applyAlignment="1">
      <alignment horizontal="right" vertical="center"/>
    </xf>
    <xf numFmtId="176" fontId="4" fillId="6" borderId="21" xfId="0" applyNumberFormat="1" applyFont="1" applyFill="1" applyBorder="1" applyAlignment="1">
      <alignment horizontal="right" vertical="center"/>
    </xf>
    <xf numFmtId="176" fontId="4" fillId="6" borderId="10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2" borderId="21" xfId="0" applyNumberFormat="1" applyFont="1" applyFill="1" applyBorder="1" applyAlignment="1">
      <alignment horizontal="right" vertical="center" wrapText="1"/>
    </xf>
    <xf numFmtId="176" fontId="4" fillId="2" borderId="6" xfId="0" applyNumberFormat="1" applyFont="1" applyFill="1" applyBorder="1" applyAlignment="1">
      <alignment horizontal="right" vertical="center" wrapText="1"/>
    </xf>
    <xf numFmtId="176" fontId="4" fillId="3" borderId="10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76" fontId="3" fillId="3" borderId="21" xfId="0" applyNumberFormat="1" applyFont="1" applyFill="1" applyBorder="1" applyAlignment="1">
      <alignment horizontal="right" vertical="center"/>
    </xf>
    <xf numFmtId="176" fontId="3" fillId="6" borderId="21" xfId="0" applyNumberFormat="1" applyFont="1" applyFill="1" applyBorder="1" applyAlignment="1">
      <alignment horizontal="right" vertical="center"/>
    </xf>
    <xf numFmtId="176" fontId="8" fillId="6" borderId="10" xfId="0" applyNumberFormat="1" applyFont="1" applyFill="1" applyBorder="1" applyAlignment="1">
      <alignment horizontal="right" vertical="center"/>
    </xf>
    <xf numFmtId="176" fontId="3" fillId="7" borderId="10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16" fillId="3" borderId="6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shrinkToFit="1"/>
    </xf>
    <xf numFmtId="0" fontId="16" fillId="3" borderId="10" xfId="0" applyFont="1" applyFill="1" applyBorder="1" applyAlignment="1">
      <alignment horizontal="left" vertical="center" shrinkToFit="1"/>
    </xf>
    <xf numFmtId="0" fontId="10" fillId="0" borderId="1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176" fontId="23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 wrapText="1"/>
    </xf>
    <xf numFmtId="177" fontId="6" fillId="10" borderId="6" xfId="0" applyNumberFormat="1" applyFont="1" applyFill="1" applyBorder="1" applyAlignment="1">
      <alignment vertical="center"/>
    </xf>
    <xf numFmtId="0" fontId="6" fillId="11" borderId="32" xfId="0" applyFont="1" applyFill="1" applyBorder="1" applyAlignment="1">
      <alignment vertical="center"/>
    </xf>
    <xf numFmtId="177" fontId="6" fillId="11" borderId="6" xfId="0" applyNumberFormat="1" applyFont="1" applyFill="1" applyBorder="1" applyAlignment="1">
      <alignment vertical="center"/>
    </xf>
    <xf numFmtId="177" fontId="6" fillId="11" borderId="32" xfId="0" applyNumberFormat="1" applyFont="1" applyFill="1" applyBorder="1" applyAlignment="1">
      <alignment vertical="center"/>
    </xf>
    <xf numFmtId="177" fontId="6" fillId="11" borderId="10" xfId="0" applyNumberFormat="1" applyFont="1" applyFill="1" applyBorder="1" applyAlignment="1">
      <alignment vertical="center"/>
    </xf>
    <xf numFmtId="177" fontId="0" fillId="11" borderId="10" xfId="0" applyNumberFormat="1" applyFont="1" applyFill="1" applyBorder="1" applyAlignment="1">
      <alignment vertical="center"/>
    </xf>
    <xf numFmtId="177" fontId="6" fillId="11" borderId="21" xfId="0" applyNumberFormat="1" applyFont="1" applyFill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0" fontId="6" fillId="11" borderId="6" xfId="0" applyFont="1" applyFill="1" applyBorder="1" applyAlignment="1">
      <alignment vertical="center"/>
    </xf>
    <xf numFmtId="177" fontId="25" fillId="0" borderId="6" xfId="0" applyNumberFormat="1" applyFont="1" applyBorder="1" applyAlignment="1">
      <alignment vertical="center"/>
    </xf>
    <xf numFmtId="0" fontId="14" fillId="11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vertical="center" wrapText="1"/>
    </xf>
    <xf numFmtId="177" fontId="26" fillId="11" borderId="6" xfId="0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176" fontId="3" fillId="2" borderId="21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left" vertical="center" shrinkToFit="1"/>
    </xf>
    <xf numFmtId="176" fontId="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shrinkToFit="1"/>
    </xf>
    <xf numFmtId="0" fontId="4" fillId="7" borderId="13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 wrapText="1" shrinkToFit="1"/>
    </xf>
    <xf numFmtId="0" fontId="3" fillId="3" borderId="15" xfId="0" applyFont="1" applyFill="1" applyBorder="1" applyAlignment="1">
      <alignment horizontal="left" vertical="center" wrapText="1"/>
    </xf>
    <xf numFmtId="0" fontId="16" fillId="0" borderId="34" xfId="0" applyFont="1" applyBorder="1" applyAlignment="1">
      <alignment horizontal="center" vertical="center"/>
    </xf>
    <xf numFmtId="0" fontId="17" fillId="3" borderId="15" xfId="0" applyFont="1" applyFill="1" applyBorder="1" applyAlignment="1">
      <alignment horizontal="left" vertical="center" wrapText="1"/>
    </xf>
    <xf numFmtId="0" fontId="17" fillId="3" borderId="15" xfId="0" applyFont="1" applyFill="1" applyBorder="1" applyAlignment="1">
      <alignment horizontal="lef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0" fillId="0" borderId="33" xfId="0" applyFont="1" applyBorder="1" applyAlignment="1">
      <alignment vertical="center"/>
    </xf>
    <xf numFmtId="176" fontId="27" fillId="3" borderId="10" xfId="0" applyNumberFormat="1" applyFont="1" applyFill="1" applyBorder="1" applyAlignment="1">
      <alignment horizontal="right" vertical="center"/>
    </xf>
    <xf numFmtId="176" fontId="4" fillId="6" borderId="11" xfId="0" applyNumberFormat="1" applyFont="1" applyFill="1" applyBorder="1" applyAlignment="1">
      <alignment horizontal="right" vertical="center"/>
    </xf>
    <xf numFmtId="176" fontId="4" fillId="2" borderId="38" xfId="0" applyNumberFormat="1" applyFont="1" applyFill="1" applyBorder="1" applyAlignment="1">
      <alignment horizontal="right" vertical="center"/>
    </xf>
    <xf numFmtId="176" fontId="4" fillId="7" borderId="39" xfId="0" applyNumberFormat="1" applyFont="1" applyFill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6" borderId="38" xfId="0" applyNumberFormat="1" applyFont="1" applyFill="1" applyBorder="1" applyAlignment="1">
      <alignment horizontal="right" vertical="center"/>
    </xf>
    <xf numFmtId="176" fontId="4" fillId="6" borderId="33" xfId="0" applyNumberFormat="1" applyFont="1" applyFill="1" applyBorder="1" applyAlignment="1">
      <alignment horizontal="right" vertical="center"/>
    </xf>
    <xf numFmtId="176" fontId="13" fillId="0" borderId="38" xfId="0" applyNumberFormat="1" applyFont="1" applyBorder="1" applyAlignment="1">
      <alignment horizontal="right" vertical="center"/>
    </xf>
    <xf numFmtId="176" fontId="13" fillId="0" borderId="33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176" fontId="4" fillId="3" borderId="11" xfId="0" applyNumberFormat="1" applyFont="1" applyFill="1" applyBorder="1" applyAlignment="1">
      <alignment horizontal="right" vertical="center"/>
    </xf>
    <xf numFmtId="0" fontId="4" fillId="7" borderId="39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left" vertical="center" shrinkToFit="1"/>
    </xf>
    <xf numFmtId="176" fontId="4" fillId="3" borderId="37" xfId="0" applyNumberFormat="1" applyFont="1" applyFill="1" applyBorder="1" applyAlignment="1">
      <alignment horizontal="right" vertical="center"/>
    </xf>
    <xf numFmtId="176" fontId="3" fillId="2" borderId="33" xfId="0" applyNumberFormat="1" applyFont="1" applyFill="1" applyBorder="1" applyAlignment="1">
      <alignment horizontal="right" vertical="center" wrapText="1"/>
    </xf>
    <xf numFmtId="176" fontId="4" fillId="3" borderId="33" xfId="0" applyNumberFormat="1" applyFont="1" applyFill="1" applyBorder="1" applyAlignment="1">
      <alignment horizontal="right" vertical="center"/>
    </xf>
    <xf numFmtId="176" fontId="3" fillId="2" borderId="11" xfId="0" applyNumberFormat="1" applyFont="1" applyFill="1" applyBorder="1" applyAlignment="1">
      <alignment horizontal="right" vertical="center"/>
    </xf>
    <xf numFmtId="176" fontId="3" fillId="3" borderId="11" xfId="0" applyNumberFormat="1" applyFont="1" applyFill="1" applyBorder="1" applyAlignment="1">
      <alignment horizontal="right" vertical="center"/>
    </xf>
    <xf numFmtId="176" fontId="27" fillId="3" borderId="33" xfId="0" applyNumberFormat="1" applyFont="1" applyFill="1" applyBorder="1" applyAlignment="1">
      <alignment horizontal="right" vertical="center"/>
    </xf>
    <xf numFmtId="0" fontId="3" fillId="3" borderId="33" xfId="0" applyFont="1" applyFill="1" applyBorder="1" applyAlignment="1">
      <alignment horizontal="left" vertical="center"/>
    </xf>
    <xf numFmtId="176" fontId="3" fillId="2" borderId="33" xfId="0" applyNumberFormat="1" applyFont="1" applyFill="1" applyBorder="1" applyAlignment="1">
      <alignment horizontal="right" vertical="center"/>
    </xf>
    <xf numFmtId="176" fontId="3" fillId="3" borderId="33" xfId="0" applyNumberFormat="1" applyFont="1" applyFill="1" applyBorder="1" applyAlignment="1">
      <alignment horizontal="right" vertical="center"/>
    </xf>
    <xf numFmtId="176" fontId="3" fillId="6" borderId="33" xfId="0" applyNumberFormat="1" applyFont="1" applyFill="1" applyBorder="1" applyAlignment="1">
      <alignment horizontal="right" vertical="center"/>
    </xf>
    <xf numFmtId="176" fontId="3" fillId="3" borderId="28" xfId="0" applyNumberFormat="1" applyFont="1" applyFill="1" applyBorder="1" applyAlignment="1">
      <alignment horizontal="right" vertical="center"/>
    </xf>
    <xf numFmtId="176" fontId="4" fillId="0" borderId="3" xfId="0" applyNumberFormat="1" applyFont="1" applyBorder="1" applyAlignment="1">
      <alignment vertical="center"/>
    </xf>
    <xf numFmtId="176" fontId="13" fillId="6" borderId="21" xfId="0" applyNumberFormat="1" applyFont="1" applyFill="1" applyBorder="1" applyAlignment="1">
      <alignment horizontal="right" vertical="center"/>
    </xf>
    <xf numFmtId="176" fontId="13" fillId="0" borderId="21" xfId="0" applyNumberFormat="1" applyFont="1" applyBorder="1" applyAlignment="1">
      <alignment horizontal="right" vertical="center"/>
    </xf>
    <xf numFmtId="0" fontId="37" fillId="5" borderId="48" xfId="0" applyFont="1" applyFill="1" applyBorder="1" applyAlignment="1">
      <alignment horizontal="center" vertical="center"/>
    </xf>
    <xf numFmtId="0" fontId="38" fillId="5" borderId="49" xfId="0" applyFont="1" applyFill="1" applyBorder="1" applyAlignment="1">
      <alignment horizontal="center" vertical="center"/>
    </xf>
    <xf numFmtId="0" fontId="36" fillId="5" borderId="47" xfId="0" applyFont="1" applyFill="1" applyBorder="1" applyAlignment="1">
      <alignment horizontal="center" vertical="center"/>
    </xf>
    <xf numFmtId="176" fontId="37" fillId="5" borderId="48" xfId="0" applyNumberFormat="1" applyFont="1" applyFill="1" applyBorder="1" applyAlignment="1">
      <alignment horizontal="center" vertical="center"/>
    </xf>
    <xf numFmtId="176" fontId="4" fillId="0" borderId="33" xfId="0" applyNumberFormat="1" applyFont="1" applyBorder="1" applyAlignment="1">
      <alignment vertical="center"/>
    </xf>
    <xf numFmtId="176" fontId="4" fillId="3" borderId="51" xfId="0" applyNumberFormat="1" applyFont="1" applyFill="1" applyBorder="1" applyAlignment="1">
      <alignment horizontal="right" vertical="center"/>
    </xf>
    <xf numFmtId="0" fontId="10" fillId="0" borderId="54" xfId="0" applyFont="1" applyBorder="1" applyAlignment="1">
      <alignment vertical="center"/>
    </xf>
    <xf numFmtId="0" fontId="15" fillId="0" borderId="53" xfId="0" applyFont="1" applyBorder="1" applyAlignment="1">
      <alignment horizontal="left" vertical="center"/>
    </xf>
    <xf numFmtId="0" fontId="32" fillId="7" borderId="55" xfId="0" applyFont="1" applyFill="1" applyBorder="1" applyAlignment="1">
      <alignment horizontal="left" vertical="center"/>
    </xf>
    <xf numFmtId="0" fontId="14" fillId="3" borderId="61" xfId="0" applyFont="1" applyFill="1" applyBorder="1" applyAlignment="1">
      <alignment vertical="center"/>
    </xf>
    <xf numFmtId="0" fontId="32" fillId="7" borderId="63" xfId="0" applyFont="1" applyFill="1" applyBorder="1" applyAlignment="1">
      <alignment horizontal="left" vertical="center"/>
    </xf>
    <xf numFmtId="0" fontId="4" fillId="7" borderId="64" xfId="0" applyFont="1" applyFill="1" applyBorder="1" applyAlignment="1">
      <alignment horizontal="center" vertical="center"/>
    </xf>
    <xf numFmtId="176" fontId="4" fillId="7" borderId="64" xfId="0" applyNumberFormat="1" applyFont="1" applyFill="1" applyBorder="1" applyAlignment="1">
      <alignment horizontal="right" vertical="center"/>
    </xf>
    <xf numFmtId="0" fontId="32" fillId="3" borderId="66" xfId="0" applyFont="1" applyFill="1" applyBorder="1" applyAlignment="1">
      <alignment horizontal="left" vertical="center"/>
    </xf>
    <xf numFmtId="0" fontId="32" fillId="3" borderId="53" xfId="0" applyFont="1" applyFill="1" applyBorder="1" applyAlignment="1">
      <alignment horizontal="left" vertical="center"/>
    </xf>
    <xf numFmtId="0" fontId="9" fillId="3" borderId="54" xfId="0" applyFont="1" applyFill="1" applyBorder="1" applyAlignment="1">
      <alignment horizontal="left" vertical="center"/>
    </xf>
    <xf numFmtId="176" fontId="27" fillId="7" borderId="64" xfId="0" applyNumberFormat="1" applyFont="1" applyFill="1" applyBorder="1" applyAlignment="1">
      <alignment horizontal="right" vertical="center"/>
    </xf>
    <xf numFmtId="49" fontId="5" fillId="12" borderId="6" xfId="0" applyNumberFormat="1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left" vertical="center" wrapText="1"/>
    </xf>
    <xf numFmtId="177" fontId="6" fillId="12" borderId="6" xfId="0" applyNumberFormat="1" applyFont="1" applyFill="1" applyBorder="1" applyAlignment="1">
      <alignment vertical="center"/>
    </xf>
    <xf numFmtId="0" fontId="6" fillId="12" borderId="23" xfId="0" applyFont="1" applyFill="1" applyBorder="1" applyAlignment="1">
      <alignment vertical="center" wrapText="1"/>
    </xf>
    <xf numFmtId="0" fontId="6" fillId="12" borderId="10" xfId="0" applyFont="1" applyFill="1" applyBorder="1" applyAlignment="1">
      <alignment horizontal="left" vertical="center" wrapText="1"/>
    </xf>
    <xf numFmtId="177" fontId="6" fillId="12" borderId="10" xfId="0" applyNumberFormat="1" applyFont="1" applyFill="1" applyBorder="1" applyAlignment="1">
      <alignment vertical="center"/>
    </xf>
    <xf numFmtId="0" fontId="31" fillId="12" borderId="10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left" vertical="center" wrapText="1"/>
    </xf>
    <xf numFmtId="177" fontId="6" fillId="12" borderId="21" xfId="0" applyNumberFormat="1" applyFont="1" applyFill="1" applyBorder="1" applyAlignment="1">
      <alignment vertical="center"/>
    </xf>
    <xf numFmtId="49" fontId="5" fillId="12" borderId="21" xfId="0" applyNumberFormat="1" applyFont="1" applyFill="1" applyBorder="1" applyAlignment="1">
      <alignment horizontal="center" vertical="center"/>
    </xf>
    <xf numFmtId="0" fontId="0" fillId="12" borderId="21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left" vertical="center" wrapText="1"/>
    </xf>
    <xf numFmtId="177" fontId="6" fillId="13" borderId="6" xfId="0" applyNumberFormat="1" applyFont="1" applyFill="1" applyBorder="1" applyAlignment="1">
      <alignment vertical="center"/>
    </xf>
    <xf numFmtId="0" fontId="6" fillId="13" borderId="6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16" fillId="13" borderId="6" xfId="0" applyFont="1" applyFill="1" applyBorder="1" applyAlignment="1">
      <alignment horizontal="left" vertical="center" wrapText="1"/>
    </xf>
    <xf numFmtId="0" fontId="31" fillId="12" borderId="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176" fontId="8" fillId="0" borderId="10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13" fillId="0" borderId="23" xfId="0" applyNumberFormat="1" applyFont="1" applyBorder="1" applyAlignment="1">
      <alignment horizontal="right" vertical="center"/>
    </xf>
    <xf numFmtId="0" fontId="3" fillId="3" borderId="33" xfId="0" applyFont="1" applyFill="1" applyBorder="1" applyAlignment="1">
      <alignment horizontal="left" vertical="center" wrapText="1"/>
    </xf>
    <xf numFmtId="176" fontId="4" fillId="0" borderId="23" xfId="0" applyNumberFormat="1" applyFont="1" applyBorder="1" applyAlignment="1">
      <alignment horizontal="right" vertical="center"/>
    </xf>
    <xf numFmtId="0" fontId="3" fillId="3" borderId="41" xfId="0" applyFont="1" applyFill="1" applyBorder="1" applyAlignment="1">
      <alignment horizontal="left" vertical="center" shrinkToFit="1"/>
    </xf>
    <xf numFmtId="176" fontId="4" fillId="3" borderId="28" xfId="0" applyNumberFormat="1" applyFont="1" applyFill="1" applyBorder="1" applyAlignment="1">
      <alignment horizontal="right" vertical="center"/>
    </xf>
    <xf numFmtId="0" fontId="4" fillId="7" borderId="1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 wrapText="1"/>
    </xf>
    <xf numFmtId="0" fontId="14" fillId="3" borderId="72" xfId="0" applyFont="1" applyFill="1" applyBorder="1" applyAlignment="1">
      <alignment vertical="center"/>
    </xf>
    <xf numFmtId="0" fontId="31" fillId="12" borderId="6" xfId="0" applyFont="1" applyFill="1" applyBorder="1" applyAlignment="1">
      <alignment horizontal="center" vertical="center" wrapText="1"/>
    </xf>
    <xf numFmtId="0" fontId="40" fillId="12" borderId="10" xfId="0" applyFont="1" applyFill="1" applyBorder="1" applyAlignment="1">
      <alignment horizontal="left" vertical="center" wrapText="1"/>
    </xf>
    <xf numFmtId="177" fontId="40" fillId="12" borderId="10" xfId="0" applyNumberFormat="1" applyFont="1" applyFill="1" applyBorder="1" applyAlignment="1">
      <alignment vertical="center"/>
    </xf>
    <xf numFmtId="177" fontId="40" fillId="12" borderId="6" xfId="0" applyNumberFormat="1" applyFont="1" applyFill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32" fillId="0" borderId="75" xfId="0" applyFont="1" applyBorder="1" applyAlignment="1">
      <alignment horizontal="left" vertical="center"/>
    </xf>
    <xf numFmtId="0" fontId="3" fillId="3" borderId="61" xfId="0" applyFont="1" applyFill="1" applyBorder="1" applyAlignment="1">
      <alignment horizontal="left" vertical="center" wrapText="1"/>
    </xf>
    <xf numFmtId="0" fontId="4" fillId="0" borderId="61" xfId="0" applyFont="1" applyFill="1" applyBorder="1" applyAlignment="1">
      <alignment horizontal="left" vertical="center" wrapText="1"/>
    </xf>
    <xf numFmtId="0" fontId="15" fillId="0" borderId="75" xfId="0" applyFont="1" applyBorder="1" applyAlignment="1">
      <alignment horizontal="left" vertical="center"/>
    </xf>
    <xf numFmtId="176" fontId="3" fillId="0" borderId="10" xfId="0" applyNumberFormat="1" applyFont="1" applyBorder="1" applyAlignment="1">
      <alignment vertical="center"/>
    </xf>
    <xf numFmtId="0" fontId="15" fillId="0" borderId="62" xfId="0" applyFont="1" applyBorder="1" applyAlignment="1">
      <alignment horizontal="left" vertical="center"/>
    </xf>
    <xf numFmtId="0" fontId="5" fillId="0" borderId="72" xfId="0" applyFont="1" applyBorder="1" applyAlignment="1">
      <alignment horizontal="left" vertical="center" wrapText="1"/>
    </xf>
    <xf numFmtId="0" fontId="15" fillId="0" borderId="77" xfId="0" applyFont="1" applyBorder="1" applyAlignment="1">
      <alignment horizontal="left" vertical="center"/>
    </xf>
    <xf numFmtId="0" fontId="5" fillId="0" borderId="72" xfId="0" applyFont="1" applyBorder="1" applyAlignment="1">
      <alignment horizontal="left" vertical="center"/>
    </xf>
    <xf numFmtId="49" fontId="32" fillId="0" borderId="79" xfId="0" applyNumberFormat="1" applyFont="1" applyBorder="1" applyAlignment="1">
      <alignment horizontal="left" vertical="center"/>
    </xf>
    <xf numFmtId="0" fontId="9" fillId="3" borderId="76" xfId="0" applyFont="1" applyFill="1" applyBorder="1" applyAlignment="1">
      <alignment horizontal="left" vertical="center" wrapText="1"/>
    </xf>
    <xf numFmtId="0" fontId="9" fillId="3" borderId="61" xfId="0" applyFont="1" applyFill="1" applyBorder="1" applyAlignment="1">
      <alignment horizontal="left" vertical="center" wrapText="1"/>
    </xf>
    <xf numFmtId="0" fontId="15" fillId="3" borderId="79" xfId="0" applyFont="1" applyFill="1" applyBorder="1" applyAlignment="1">
      <alignment horizontal="left" vertical="center"/>
    </xf>
    <xf numFmtId="0" fontId="32" fillId="7" borderId="81" xfId="0" applyFont="1" applyFill="1" applyBorder="1" applyAlignment="1">
      <alignment horizontal="left" vertical="center"/>
    </xf>
    <xf numFmtId="176" fontId="14" fillId="7" borderId="82" xfId="0" applyNumberFormat="1" applyFont="1" applyFill="1" applyBorder="1" applyAlignment="1">
      <alignment vertical="center"/>
    </xf>
    <xf numFmtId="49" fontId="32" fillId="0" borderId="83" xfId="0" applyNumberFormat="1" applyFont="1" applyBorder="1" applyAlignment="1">
      <alignment horizontal="left" vertical="center"/>
    </xf>
    <xf numFmtId="0" fontId="3" fillId="3" borderId="53" xfId="0" applyFont="1" applyFill="1" applyBorder="1" applyAlignment="1">
      <alignment horizontal="left" vertical="center" wrapText="1"/>
    </xf>
    <xf numFmtId="176" fontId="14" fillId="0" borderId="54" xfId="0" applyNumberFormat="1" applyFont="1" applyBorder="1" applyAlignment="1">
      <alignment vertical="center"/>
    </xf>
    <xf numFmtId="49" fontId="32" fillId="0" borderId="53" xfId="0" applyNumberFormat="1" applyFont="1" applyBorder="1" applyAlignment="1">
      <alignment horizontal="left" vertical="center"/>
    </xf>
    <xf numFmtId="0" fontId="32" fillId="7" borderId="84" xfId="0" applyFont="1" applyFill="1" applyBorder="1" applyAlignment="1">
      <alignment horizontal="left" vertical="center"/>
    </xf>
    <xf numFmtId="176" fontId="14" fillId="7" borderId="85" xfId="0" applyNumberFormat="1" applyFont="1" applyFill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32" fillId="7" borderId="80" xfId="0" applyFont="1" applyFill="1" applyBorder="1" applyAlignment="1">
      <alignment horizontal="left" vertical="center"/>
    </xf>
    <xf numFmtId="176" fontId="14" fillId="7" borderId="72" xfId="0" applyNumberFormat="1" applyFont="1" applyFill="1" applyBorder="1" applyAlignment="1">
      <alignment vertical="center"/>
    </xf>
    <xf numFmtId="0" fontId="3" fillId="0" borderId="61" xfId="0" applyFont="1" applyBorder="1" applyAlignment="1">
      <alignment horizontal="left" vertical="center" wrapText="1"/>
    </xf>
    <xf numFmtId="0" fontId="3" fillId="3" borderId="54" xfId="0" applyFont="1" applyFill="1" applyBorder="1" applyAlignment="1">
      <alignment horizontal="left" vertical="center" wrapText="1"/>
    </xf>
    <xf numFmtId="0" fontId="15" fillId="3" borderId="75" xfId="0" applyFont="1" applyFill="1" applyBorder="1" applyAlignment="1">
      <alignment horizontal="left" vertical="center"/>
    </xf>
    <xf numFmtId="0" fontId="3" fillId="3" borderId="53" xfId="0" applyFont="1" applyFill="1" applyBorder="1" applyAlignment="1">
      <alignment horizontal="left" vertical="center" shrinkToFit="1"/>
    </xf>
    <xf numFmtId="0" fontId="5" fillId="0" borderId="78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6" fillId="7" borderId="85" xfId="0" applyFont="1" applyFill="1" applyBorder="1" applyAlignment="1">
      <alignment vertical="center"/>
    </xf>
    <xf numFmtId="0" fontId="17" fillId="3" borderId="61" xfId="0" applyFont="1" applyFill="1" applyBorder="1" applyAlignment="1">
      <alignment horizontal="left" vertical="center" wrapText="1"/>
    </xf>
    <xf numFmtId="0" fontId="32" fillId="7" borderId="62" xfId="0" applyFont="1" applyFill="1" applyBorder="1" applyAlignment="1">
      <alignment horizontal="left" vertical="center"/>
    </xf>
    <xf numFmtId="0" fontId="6" fillId="7" borderId="72" xfId="0" applyFont="1" applyFill="1" applyBorder="1" applyAlignment="1">
      <alignment vertical="center"/>
    </xf>
    <xf numFmtId="49" fontId="32" fillId="7" borderId="89" xfId="0" applyNumberFormat="1" applyFont="1" applyFill="1" applyBorder="1" applyAlignment="1">
      <alignment horizontal="left" vertical="center"/>
    </xf>
    <xf numFmtId="0" fontId="14" fillId="7" borderId="90" xfId="0" applyFont="1" applyFill="1" applyBorder="1" applyAlignment="1">
      <alignment vertical="center"/>
    </xf>
    <xf numFmtId="0" fontId="9" fillId="3" borderId="76" xfId="0" applyFont="1" applyFill="1" applyBorder="1" applyAlignment="1">
      <alignment horizontal="left" vertical="center"/>
    </xf>
    <xf numFmtId="0" fontId="15" fillId="0" borderId="91" xfId="0" applyFont="1" applyBorder="1" applyAlignment="1">
      <alignment horizontal="left" vertical="center" wrapText="1"/>
    </xf>
    <xf numFmtId="0" fontId="14" fillId="0" borderId="76" xfId="0" applyFont="1" applyBorder="1" applyAlignment="1">
      <alignment vertical="center"/>
    </xf>
    <xf numFmtId="0" fontId="14" fillId="7" borderId="72" xfId="0" applyFont="1" applyFill="1" applyBorder="1" applyAlignment="1">
      <alignment vertical="center"/>
    </xf>
    <xf numFmtId="0" fontId="15" fillId="3" borderId="75" xfId="0" applyFont="1" applyFill="1" applyBorder="1" applyAlignment="1">
      <alignment horizontal="left" vertical="center" shrinkToFit="1"/>
    </xf>
    <xf numFmtId="176" fontId="3" fillId="6" borderId="11" xfId="0" applyNumberFormat="1" applyFont="1" applyFill="1" applyBorder="1" applyAlignment="1">
      <alignment horizontal="right" vertical="center"/>
    </xf>
    <xf numFmtId="0" fontId="9" fillId="3" borderId="78" xfId="0" applyFont="1" applyFill="1" applyBorder="1" applyAlignment="1">
      <alignment horizontal="left" vertical="center"/>
    </xf>
    <xf numFmtId="0" fontId="14" fillId="0" borderId="61" xfId="0" applyFont="1" applyBorder="1" applyAlignment="1">
      <alignment vertical="center"/>
    </xf>
    <xf numFmtId="0" fontId="15" fillId="3" borderId="72" xfId="0" applyFont="1" applyFill="1" applyBorder="1" applyAlignment="1">
      <alignment horizontal="left" vertical="center"/>
    </xf>
    <xf numFmtId="0" fontId="4" fillId="0" borderId="72" xfId="0" applyFont="1" applyBorder="1" applyAlignment="1">
      <alignment horizontal="left" vertical="center" wrapText="1"/>
    </xf>
    <xf numFmtId="0" fontId="15" fillId="0" borderId="79" xfId="0" applyFont="1" applyBorder="1" applyAlignment="1">
      <alignment horizontal="left" vertical="center"/>
    </xf>
    <xf numFmtId="0" fontId="31" fillId="12" borderId="21" xfId="0" applyFont="1" applyFill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right" vertical="center"/>
    </xf>
    <xf numFmtId="176" fontId="4" fillId="3" borderId="23" xfId="0" applyNumberFormat="1" applyFont="1" applyFill="1" applyBorder="1" applyAlignment="1">
      <alignment horizontal="right" vertical="center"/>
    </xf>
    <xf numFmtId="0" fontId="27" fillId="3" borderId="15" xfId="0" applyFont="1" applyFill="1" applyBorder="1" applyAlignment="1">
      <alignment horizontal="left" vertical="center"/>
    </xf>
    <xf numFmtId="176" fontId="41" fillId="0" borderId="6" xfId="0" applyNumberFormat="1" applyFont="1" applyBorder="1" applyAlignment="1">
      <alignment horizontal="right" vertical="center"/>
    </xf>
    <xf numFmtId="176" fontId="41" fillId="0" borderId="8" xfId="0" applyNumberFormat="1" applyFont="1" applyBorder="1" applyAlignment="1">
      <alignment horizontal="right" vertical="center"/>
    </xf>
    <xf numFmtId="176" fontId="42" fillId="0" borderId="9" xfId="0" applyNumberFormat="1" applyFont="1" applyBorder="1" applyAlignment="1">
      <alignment horizontal="right" vertical="center"/>
    </xf>
    <xf numFmtId="176" fontId="41" fillId="3" borderId="10" xfId="0" applyNumberFormat="1" applyFont="1" applyFill="1" applyBorder="1" applyAlignment="1">
      <alignment horizontal="right" vertical="center" wrapText="1"/>
    </xf>
    <xf numFmtId="0" fontId="41" fillId="0" borderId="6" xfId="0" applyFont="1" applyBorder="1" applyAlignment="1">
      <alignment vertical="center"/>
    </xf>
    <xf numFmtId="176" fontId="41" fillId="0" borderId="36" xfId="0" applyNumberFormat="1" applyFont="1" applyBorder="1" applyAlignment="1">
      <alignment horizontal="right" vertical="center"/>
    </xf>
    <xf numFmtId="176" fontId="42" fillId="0" borderId="6" xfId="0" applyNumberFormat="1" applyFont="1" applyBorder="1" applyAlignment="1">
      <alignment horizontal="right" vertical="center"/>
    </xf>
    <xf numFmtId="176" fontId="29" fillId="0" borderId="9" xfId="0" applyNumberFormat="1" applyFont="1" applyBorder="1" applyAlignment="1">
      <alignment horizontal="right" vertical="center"/>
    </xf>
    <xf numFmtId="176" fontId="29" fillId="3" borderId="6" xfId="0" applyNumberFormat="1" applyFont="1" applyFill="1" applyBorder="1" applyAlignment="1">
      <alignment horizontal="right" vertical="center" wrapText="1"/>
    </xf>
    <xf numFmtId="176" fontId="29" fillId="3" borderId="10" xfId="0" applyNumberFormat="1" applyFont="1" applyFill="1" applyBorder="1" applyAlignment="1">
      <alignment horizontal="right" vertical="center" wrapText="1"/>
    </xf>
    <xf numFmtId="176" fontId="41" fillId="3" borderId="6" xfId="0" applyNumberFormat="1" applyFont="1" applyFill="1" applyBorder="1" applyAlignment="1">
      <alignment horizontal="right" vertical="center" wrapText="1"/>
    </xf>
    <xf numFmtId="176" fontId="43" fillId="0" borderId="35" xfId="0" applyNumberFormat="1" applyFont="1" applyBorder="1" applyAlignment="1">
      <alignment horizontal="right" vertical="center"/>
    </xf>
    <xf numFmtId="176" fontId="29" fillId="0" borderId="17" xfId="0" applyNumberFormat="1" applyFont="1" applyBorder="1" applyAlignment="1">
      <alignment horizontal="right" vertical="center"/>
    </xf>
    <xf numFmtId="0" fontId="16" fillId="0" borderId="20" xfId="0" applyFont="1" applyBorder="1" applyAlignment="1">
      <alignment horizontal="center" vertical="center"/>
    </xf>
    <xf numFmtId="0" fontId="3" fillId="3" borderId="67" xfId="0" applyFont="1" applyFill="1" applyBorder="1" applyAlignment="1">
      <alignment horizontal="left" vertical="center" shrinkToFit="1"/>
    </xf>
    <xf numFmtId="176" fontId="4" fillId="3" borderId="67" xfId="0" applyNumberFormat="1" applyFont="1" applyFill="1" applyBorder="1" applyAlignment="1">
      <alignment horizontal="right" vertical="center"/>
    </xf>
    <xf numFmtId="176" fontId="4" fillId="6" borderId="67" xfId="0" applyNumberFormat="1" applyFont="1" applyFill="1" applyBorder="1" applyAlignment="1">
      <alignment horizontal="right" vertical="center"/>
    </xf>
    <xf numFmtId="0" fontId="14" fillId="7" borderId="93" xfId="0" applyFont="1" applyFill="1" applyBorder="1" applyAlignment="1">
      <alignment vertical="center"/>
    </xf>
    <xf numFmtId="0" fontId="40" fillId="12" borderId="6" xfId="0" applyFont="1" applyFill="1" applyBorder="1" applyAlignment="1">
      <alignment horizontal="left" vertical="center" wrapText="1"/>
    </xf>
    <xf numFmtId="0" fontId="40" fillId="12" borderId="10" xfId="0" applyFont="1" applyFill="1" applyBorder="1" applyAlignment="1">
      <alignment vertical="center" wrapText="1"/>
    </xf>
    <xf numFmtId="177" fontId="40" fillId="12" borderId="3" xfId="0" applyNumberFormat="1" applyFont="1" applyFill="1" applyBorder="1" applyAlignment="1">
      <alignment vertical="center"/>
    </xf>
    <xf numFmtId="0" fontId="40" fillId="12" borderId="11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176" fontId="27" fillId="7" borderId="10" xfId="0" applyNumberFormat="1" applyFont="1" applyFill="1" applyBorder="1" applyAlignment="1">
      <alignment horizontal="right" vertical="center"/>
    </xf>
    <xf numFmtId="176" fontId="4" fillId="2" borderId="67" xfId="0" applyNumberFormat="1" applyFont="1" applyFill="1" applyBorder="1" applyAlignment="1">
      <alignment horizontal="right" vertical="center"/>
    </xf>
    <xf numFmtId="49" fontId="18" fillId="0" borderId="53" xfId="0" applyNumberFormat="1" applyFont="1" applyBorder="1" applyAlignment="1">
      <alignment horizontal="left" vertical="center"/>
    </xf>
    <xf numFmtId="0" fontId="40" fillId="12" borderId="96" xfId="0" applyFont="1" applyFill="1" applyBorder="1" applyAlignment="1">
      <alignment vertical="center" wrapText="1"/>
    </xf>
    <xf numFmtId="0" fontId="40" fillId="12" borderId="97" xfId="0" applyFont="1" applyFill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right" vertical="center"/>
    </xf>
    <xf numFmtId="0" fontId="3" fillId="3" borderId="95" xfId="0" applyFont="1" applyFill="1" applyBorder="1" applyAlignment="1">
      <alignment horizontal="left" vertical="center" wrapText="1"/>
    </xf>
    <xf numFmtId="176" fontId="42" fillId="3" borderId="10" xfId="0" applyNumberFormat="1" applyFont="1" applyFill="1" applyBorder="1" applyAlignment="1">
      <alignment horizontal="right" vertical="center" wrapText="1"/>
    </xf>
    <xf numFmtId="176" fontId="42" fillId="3" borderId="6" xfId="0" applyNumberFormat="1" applyFont="1" applyFill="1" applyBorder="1" applyAlignment="1">
      <alignment horizontal="right" vertical="center" wrapText="1"/>
    </xf>
    <xf numFmtId="0" fontId="17" fillId="3" borderId="7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left" vertical="center" wrapText="1"/>
    </xf>
    <xf numFmtId="176" fontId="4" fillId="2" borderId="10" xfId="0" applyNumberFormat="1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left" vertical="center" wrapText="1"/>
    </xf>
    <xf numFmtId="176" fontId="27" fillId="7" borderId="36" xfId="0" applyNumberFormat="1" applyFont="1" applyFill="1" applyBorder="1" applyAlignment="1">
      <alignment horizontal="right" vertical="center"/>
    </xf>
    <xf numFmtId="0" fontId="20" fillId="7" borderId="78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 shrinkToFit="1"/>
    </xf>
    <xf numFmtId="176" fontId="27" fillId="3" borderId="51" xfId="0" applyNumberFormat="1" applyFont="1" applyFill="1" applyBorder="1" applyAlignment="1">
      <alignment horizontal="right" vertical="center"/>
    </xf>
    <xf numFmtId="0" fontId="15" fillId="3" borderId="54" xfId="0" applyFont="1" applyFill="1" applyBorder="1" applyAlignment="1">
      <alignment horizontal="left" vertical="center" wrapText="1"/>
    </xf>
    <xf numFmtId="0" fontId="4" fillId="7" borderId="36" xfId="0" applyFont="1" applyFill="1" applyBorder="1" applyAlignment="1">
      <alignment horizontal="center" vertical="center"/>
    </xf>
    <xf numFmtId="176" fontId="4" fillId="7" borderId="36" xfId="0" applyNumberFormat="1" applyFont="1" applyFill="1" applyBorder="1" applyAlignment="1">
      <alignment horizontal="right" vertical="center"/>
    </xf>
    <xf numFmtId="0" fontId="14" fillId="7" borderId="56" xfId="0" applyFont="1" applyFill="1" applyBorder="1" applyAlignment="1">
      <alignment vertical="center"/>
    </xf>
    <xf numFmtId="176" fontId="27" fillId="3" borderId="58" xfId="0" applyNumberFormat="1" applyFont="1" applyFill="1" applyBorder="1" applyAlignment="1">
      <alignment horizontal="right" vertical="center"/>
    </xf>
    <xf numFmtId="0" fontId="15" fillId="3" borderId="68" xfId="0" applyFont="1" applyFill="1" applyBorder="1" applyAlignment="1">
      <alignment horizontal="left" vertical="center"/>
    </xf>
    <xf numFmtId="0" fontId="32" fillId="8" borderId="69" xfId="0" applyFont="1" applyFill="1" applyBorder="1" applyAlignment="1">
      <alignment horizontal="left" vertical="center"/>
    </xf>
    <xf numFmtId="0" fontId="4" fillId="8" borderId="70" xfId="0" applyFont="1" applyFill="1" applyBorder="1" applyAlignment="1">
      <alignment horizontal="center" vertical="center"/>
    </xf>
    <xf numFmtId="176" fontId="4" fillId="2" borderId="70" xfId="0" applyNumberFormat="1" applyFont="1" applyFill="1" applyBorder="1" applyAlignment="1">
      <alignment horizontal="right" vertical="center"/>
    </xf>
    <xf numFmtId="176" fontId="4" fillId="8" borderId="70" xfId="0" applyNumberFormat="1" applyFont="1" applyFill="1" applyBorder="1" applyAlignment="1">
      <alignment horizontal="right" vertical="center"/>
    </xf>
    <xf numFmtId="176" fontId="4" fillId="6" borderId="70" xfId="0" applyNumberFormat="1" applyFont="1" applyFill="1" applyBorder="1" applyAlignment="1">
      <alignment horizontal="right" vertical="center"/>
    </xf>
    <xf numFmtId="176" fontId="4" fillId="9" borderId="70" xfId="0" applyNumberFormat="1" applyFont="1" applyFill="1" applyBorder="1" applyAlignment="1">
      <alignment horizontal="right" vertical="center"/>
    </xf>
    <xf numFmtId="0" fontId="14" fillId="8" borderId="65" xfId="0" applyFont="1" applyFill="1" applyBorder="1" applyAlignment="1">
      <alignment vertical="center"/>
    </xf>
    <xf numFmtId="176" fontId="29" fillId="3" borderId="30" xfId="0" applyNumberFormat="1" applyFont="1" applyFill="1" applyBorder="1" applyAlignment="1">
      <alignment horizontal="right" vertical="center" wrapText="1"/>
    </xf>
    <xf numFmtId="0" fontId="3" fillId="3" borderId="98" xfId="0" applyFont="1" applyFill="1" applyBorder="1" applyAlignment="1">
      <alignment horizontal="left" vertical="center" wrapText="1"/>
    </xf>
    <xf numFmtId="0" fontId="27" fillId="3" borderId="33" xfId="0" applyFont="1" applyFill="1" applyBorder="1" applyAlignment="1">
      <alignment horizontal="left" vertical="center" wrapText="1"/>
    </xf>
    <xf numFmtId="176" fontId="4" fillId="2" borderId="11" xfId="0" applyNumberFormat="1" applyFont="1" applyFill="1" applyBorder="1" applyAlignment="1">
      <alignment horizontal="right" vertical="center"/>
    </xf>
    <xf numFmtId="0" fontId="44" fillId="0" borderId="58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4" fillId="0" borderId="6" xfId="0" applyFont="1" applyBorder="1" applyAlignment="1">
      <alignment horizontal="left" vertical="center"/>
    </xf>
    <xf numFmtId="0" fontId="44" fillId="0" borderId="21" xfId="0" applyFont="1" applyBorder="1" applyAlignment="1">
      <alignment horizontal="left" vertical="center"/>
    </xf>
    <xf numFmtId="0" fontId="44" fillId="0" borderId="33" xfId="0" applyFont="1" applyBorder="1" applyAlignment="1">
      <alignment horizontal="left" vertical="center"/>
    </xf>
    <xf numFmtId="176" fontId="48" fillId="0" borderId="10" xfId="0" applyNumberFormat="1" applyFont="1" applyBorder="1" applyAlignment="1">
      <alignment horizontal="left" vertical="center"/>
    </xf>
    <xf numFmtId="176" fontId="47" fillId="0" borderId="33" xfId="0" applyNumberFormat="1" applyFont="1" applyBorder="1" applyAlignment="1">
      <alignment horizontal="left" vertical="center"/>
    </xf>
    <xf numFmtId="0" fontId="44" fillId="0" borderId="11" xfId="0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46" fillId="5" borderId="48" xfId="0" applyFont="1" applyFill="1" applyBorder="1" applyAlignment="1">
      <alignment horizontal="center" vertical="center"/>
    </xf>
    <xf numFmtId="0" fontId="49" fillId="0" borderId="21" xfId="0" applyFont="1" applyBorder="1" applyAlignment="1">
      <alignment horizontal="left" vertical="center"/>
    </xf>
    <xf numFmtId="0" fontId="45" fillId="7" borderId="17" xfId="0" applyFont="1" applyFill="1" applyBorder="1" applyAlignment="1">
      <alignment horizontal="left" vertical="center"/>
    </xf>
    <xf numFmtId="0" fontId="49" fillId="0" borderId="38" xfId="0" applyFont="1" applyBorder="1" applyAlignment="1">
      <alignment horizontal="left" vertical="center"/>
    </xf>
    <xf numFmtId="0" fontId="44" fillId="3" borderId="6" xfId="0" applyFont="1" applyFill="1" applyBorder="1" applyAlignment="1">
      <alignment horizontal="left" vertical="center"/>
    </xf>
    <xf numFmtId="0" fontId="49" fillId="0" borderId="33" xfId="0" applyFont="1" applyBorder="1" applyAlignment="1">
      <alignment horizontal="left" vertical="center"/>
    </xf>
    <xf numFmtId="0" fontId="45" fillId="7" borderId="39" xfId="0" applyFont="1" applyFill="1" applyBorder="1" applyAlignment="1">
      <alignment horizontal="left" vertical="center"/>
    </xf>
    <xf numFmtId="0" fontId="45" fillId="7" borderId="11" xfId="0" applyFont="1" applyFill="1" applyBorder="1" applyAlignment="1">
      <alignment horizontal="left" vertical="center"/>
    </xf>
    <xf numFmtId="0" fontId="45" fillId="0" borderId="33" xfId="0" applyFont="1" applyBorder="1" applyAlignment="1">
      <alignment vertical="center"/>
    </xf>
    <xf numFmtId="0" fontId="45" fillId="0" borderId="33" xfId="0" applyFont="1" applyBorder="1" applyAlignment="1">
      <alignment horizontal="left" vertical="center"/>
    </xf>
    <xf numFmtId="0" fontId="45" fillId="7" borderId="10" xfId="0" applyFont="1" applyFill="1" applyBorder="1" applyAlignment="1">
      <alignment horizontal="left" vertical="center"/>
    </xf>
    <xf numFmtId="0" fontId="45" fillId="7" borderId="13" xfId="0" applyFont="1" applyFill="1" applyBorder="1" applyAlignment="1">
      <alignment horizontal="left" vertical="center"/>
    </xf>
    <xf numFmtId="0" fontId="45" fillId="0" borderId="21" xfId="0" applyFont="1" applyBorder="1" applyAlignment="1">
      <alignment horizontal="left" vertical="center"/>
    </xf>
    <xf numFmtId="0" fontId="45" fillId="7" borderId="64" xfId="0" applyFont="1" applyFill="1" applyBorder="1" applyAlignment="1">
      <alignment horizontal="left" vertical="center"/>
    </xf>
    <xf numFmtId="0" fontId="50" fillId="3" borderId="11" xfId="0" applyFont="1" applyFill="1" applyBorder="1" applyAlignment="1">
      <alignment horizontal="left" vertical="center"/>
    </xf>
    <xf numFmtId="0" fontId="50" fillId="3" borderId="67" xfId="0" applyFont="1" applyFill="1" applyBorder="1" applyAlignment="1">
      <alignment horizontal="left" vertical="center"/>
    </xf>
    <xf numFmtId="0" fontId="50" fillId="3" borderId="33" xfId="0" applyFont="1" applyFill="1" applyBorder="1" applyAlignment="1">
      <alignment horizontal="left" vertical="center"/>
    </xf>
    <xf numFmtId="0" fontId="45" fillId="7" borderId="36" xfId="0" applyFont="1" applyFill="1" applyBorder="1" applyAlignment="1">
      <alignment horizontal="left" vertical="center"/>
    </xf>
    <xf numFmtId="0" fontId="45" fillId="8" borderId="70" xfId="0" applyFont="1" applyFill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37" fillId="0" borderId="6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7" fillId="0" borderId="10" xfId="0" applyFont="1" applyFill="1" applyBorder="1" applyAlignment="1">
      <alignment horizontal="center" vertical="center"/>
    </xf>
    <xf numFmtId="49" fontId="37" fillId="0" borderId="75" xfId="0" applyNumberFormat="1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left" vertical="center"/>
    </xf>
    <xf numFmtId="49" fontId="37" fillId="0" borderId="62" xfId="0" applyNumberFormat="1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/>
    </xf>
    <xf numFmtId="176" fontId="32" fillId="4" borderId="63" xfId="0" applyNumberFormat="1" applyFont="1" applyFill="1" applyBorder="1" applyAlignment="1">
      <alignment horizontal="left" vertical="center"/>
    </xf>
    <xf numFmtId="0" fontId="45" fillId="4" borderId="64" xfId="0" applyFont="1" applyFill="1" applyBorder="1" applyAlignment="1">
      <alignment horizontal="left" vertical="center"/>
    </xf>
    <xf numFmtId="0" fontId="4" fillId="4" borderId="64" xfId="0" applyFont="1" applyFill="1" applyBorder="1" applyAlignment="1">
      <alignment horizontal="center" vertical="center"/>
    </xf>
    <xf numFmtId="176" fontId="12" fillId="2" borderId="70" xfId="0" applyNumberFormat="1" applyFont="1" applyFill="1" applyBorder="1" applyAlignment="1">
      <alignment horizontal="right" vertical="center"/>
    </xf>
    <xf numFmtId="176" fontId="12" fillId="4" borderId="64" xfId="0" applyNumberFormat="1" applyFont="1" applyFill="1" applyBorder="1" applyAlignment="1">
      <alignment vertical="center"/>
    </xf>
    <xf numFmtId="176" fontId="12" fillId="4" borderId="64" xfId="0" applyNumberFormat="1" applyFont="1" applyFill="1" applyBorder="1" applyAlignment="1">
      <alignment horizontal="right" vertical="center"/>
    </xf>
    <xf numFmtId="176" fontId="6" fillId="4" borderId="93" xfId="0" applyNumberFormat="1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left" vertical="center" wrapText="1"/>
    </xf>
    <xf numFmtId="176" fontId="4" fillId="7" borderId="11" xfId="0" applyNumberFormat="1" applyFont="1" applyFill="1" applyBorder="1" applyAlignment="1">
      <alignment horizontal="right" vertical="center"/>
    </xf>
    <xf numFmtId="176" fontId="6" fillId="7" borderId="72" xfId="0" applyNumberFormat="1" applyFont="1" applyFill="1" applyBorder="1" applyAlignment="1">
      <alignment vertical="center"/>
    </xf>
    <xf numFmtId="49" fontId="32" fillId="0" borderId="50" xfId="0" applyNumberFormat="1" applyFont="1" applyBorder="1" applyAlignment="1">
      <alignment horizontal="left" vertical="center"/>
    </xf>
    <xf numFmtId="0" fontId="49" fillId="0" borderId="51" xfId="0" applyFont="1" applyBorder="1" applyAlignment="1">
      <alignment horizontal="left" vertical="center"/>
    </xf>
    <xf numFmtId="176" fontId="3" fillId="2" borderId="51" xfId="0" applyNumberFormat="1" applyFont="1" applyFill="1" applyBorder="1" applyAlignment="1">
      <alignment horizontal="right" vertical="center" wrapText="1"/>
    </xf>
    <xf numFmtId="176" fontId="13" fillId="6" borderId="51" xfId="0" applyNumberFormat="1" applyFont="1" applyFill="1" applyBorder="1" applyAlignment="1">
      <alignment horizontal="right" vertical="center"/>
    </xf>
    <xf numFmtId="176" fontId="4" fillId="0" borderId="51" xfId="0" applyNumberFormat="1" applyFont="1" applyBorder="1" applyAlignment="1">
      <alignment horizontal="right" vertical="center"/>
    </xf>
    <xf numFmtId="0" fontId="3" fillId="3" borderId="52" xfId="0" applyFont="1" applyFill="1" applyBorder="1" applyAlignment="1">
      <alignment horizontal="left" vertical="center" wrapText="1"/>
    </xf>
    <xf numFmtId="0" fontId="6" fillId="7" borderId="56" xfId="0" applyFont="1" applyFill="1" applyBorder="1" applyAlignment="1">
      <alignment vertical="center"/>
    </xf>
    <xf numFmtId="0" fontId="32" fillId="7" borderId="69" xfId="0" applyFont="1" applyFill="1" applyBorder="1" applyAlignment="1">
      <alignment horizontal="left" vertical="center"/>
    </xf>
    <xf numFmtId="0" fontId="45" fillId="7" borderId="70" xfId="0" applyFont="1" applyFill="1" applyBorder="1" applyAlignment="1">
      <alignment horizontal="left" vertical="center"/>
    </xf>
    <xf numFmtId="0" fontId="4" fillId="7" borderId="70" xfId="0" applyFont="1" applyFill="1" applyBorder="1" applyAlignment="1">
      <alignment horizontal="center" vertical="center"/>
    </xf>
    <xf numFmtId="176" fontId="4" fillId="7" borderId="70" xfId="0" applyNumberFormat="1" applyFont="1" applyFill="1" applyBorder="1" applyAlignment="1">
      <alignment horizontal="right" vertical="center"/>
    </xf>
    <xf numFmtId="0" fontId="14" fillId="7" borderId="65" xfId="0" applyFont="1" applyFill="1" applyBorder="1" applyAlignment="1">
      <alignment vertical="center"/>
    </xf>
    <xf numFmtId="0" fontId="15" fillId="3" borderId="33" xfId="0" applyFont="1" applyFill="1" applyBorder="1" applyAlignment="1">
      <alignment horizontal="left" vertical="center" shrinkToFit="1"/>
    </xf>
    <xf numFmtId="0" fontId="3" fillId="3" borderId="33" xfId="0" applyFont="1" applyFill="1" applyBorder="1" applyAlignment="1">
      <alignment horizontal="left" vertical="center" wrapText="1" shrinkToFit="1"/>
    </xf>
    <xf numFmtId="176" fontId="8" fillId="2" borderId="33" xfId="0" applyNumberFormat="1" applyFont="1" applyFill="1" applyBorder="1" applyAlignment="1">
      <alignment vertical="center"/>
    </xf>
    <xf numFmtId="176" fontId="8" fillId="6" borderId="33" xfId="0" applyNumberFormat="1" applyFont="1" applyFill="1" applyBorder="1" applyAlignment="1">
      <alignment horizontal="right" vertical="center"/>
    </xf>
    <xf numFmtId="0" fontId="14" fillId="0" borderId="33" xfId="0" applyFont="1" applyBorder="1" applyAlignment="1">
      <alignment vertical="center"/>
    </xf>
    <xf numFmtId="0" fontId="14" fillId="0" borderId="100" xfId="0" applyFont="1" applyBorder="1" applyAlignment="1">
      <alignment vertical="center"/>
    </xf>
    <xf numFmtId="176" fontId="3" fillId="7" borderId="70" xfId="0" applyNumberFormat="1" applyFont="1" applyFill="1" applyBorder="1" applyAlignment="1">
      <alignment horizontal="right" vertical="center"/>
    </xf>
    <xf numFmtId="0" fontId="33" fillId="0" borderId="61" xfId="0" applyFont="1" applyFill="1" applyBorder="1" applyAlignment="1">
      <alignment horizontal="left" vertical="center" wrapText="1" shrinkToFit="1"/>
    </xf>
    <xf numFmtId="49" fontId="4" fillId="0" borderId="33" xfId="0" applyNumberFormat="1" applyFon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0" fillId="0" borderId="54" xfId="0" applyFont="1" applyBorder="1" applyAlignment="1">
      <alignment vertical="center"/>
    </xf>
    <xf numFmtId="0" fontId="33" fillId="0" borderId="33" xfId="0" applyFont="1" applyFill="1" applyBorder="1" applyAlignment="1">
      <alignment horizontal="left" vertical="center" wrapText="1" shrinkToFit="1"/>
    </xf>
    <xf numFmtId="0" fontId="32" fillId="3" borderId="33" xfId="0" applyFont="1" applyFill="1" applyBorder="1" applyAlignment="1">
      <alignment horizontal="left" vertical="center"/>
    </xf>
    <xf numFmtId="0" fontId="15" fillId="3" borderId="33" xfId="0" applyFont="1" applyFill="1" applyBorder="1" applyAlignment="1">
      <alignment horizontal="left" vertical="center"/>
    </xf>
    <xf numFmtId="0" fontId="32" fillId="7" borderId="101" xfId="0" applyFont="1" applyFill="1" applyBorder="1" applyAlignment="1">
      <alignment horizontal="left" vertical="center"/>
    </xf>
    <xf numFmtId="0" fontId="50" fillId="7" borderId="102" xfId="0" applyFont="1" applyFill="1" applyBorder="1" applyAlignment="1">
      <alignment horizontal="left" vertical="center"/>
    </xf>
    <xf numFmtId="0" fontId="34" fillId="7" borderId="102" xfId="0" applyFont="1" applyFill="1" applyBorder="1" applyAlignment="1">
      <alignment horizontal="center" vertical="center"/>
    </xf>
    <xf numFmtId="176" fontId="39" fillId="7" borderId="102" xfId="0" applyNumberFormat="1" applyFont="1" applyFill="1" applyBorder="1" applyAlignment="1">
      <alignment horizontal="right" vertical="center"/>
    </xf>
    <xf numFmtId="0" fontId="32" fillId="7" borderId="102" xfId="0" applyFont="1" applyFill="1" applyBorder="1" applyAlignment="1">
      <alignment horizontal="left" vertical="center"/>
    </xf>
    <xf numFmtId="176" fontId="7" fillId="7" borderId="102" xfId="0" applyNumberFormat="1" applyFont="1" applyFill="1" applyBorder="1" applyAlignment="1">
      <alignment horizontal="right" vertical="center"/>
    </xf>
    <xf numFmtId="0" fontId="32" fillId="7" borderId="103" xfId="0" applyFont="1" applyFill="1" applyBorder="1" applyAlignment="1">
      <alignment horizontal="left" vertical="center"/>
    </xf>
    <xf numFmtId="49" fontId="4" fillId="0" borderId="53" xfId="0" applyNumberFormat="1" applyFont="1" applyFill="1" applyBorder="1" applyAlignment="1">
      <alignment horizontal="center" vertical="center"/>
    </xf>
    <xf numFmtId="0" fontId="44" fillId="0" borderId="36" xfId="0" applyFont="1" applyBorder="1" applyAlignment="1">
      <alignment horizontal="left" vertical="center"/>
    </xf>
    <xf numFmtId="176" fontId="4" fillId="2" borderId="36" xfId="0" applyNumberFormat="1" applyFont="1" applyFill="1" applyBorder="1" applyAlignment="1">
      <alignment horizontal="right" vertical="center"/>
    </xf>
    <xf numFmtId="176" fontId="4" fillId="0" borderId="36" xfId="0" applyNumberFormat="1" applyFont="1" applyBorder="1" applyAlignment="1">
      <alignment vertical="center"/>
    </xf>
    <xf numFmtId="176" fontId="4" fillId="6" borderId="36" xfId="0" applyNumberFormat="1" applyFont="1" applyFill="1" applyBorder="1" applyAlignment="1">
      <alignment horizontal="right" vertical="center"/>
    </xf>
    <xf numFmtId="176" fontId="4" fillId="3" borderId="36" xfId="0" applyNumberFormat="1" applyFont="1" applyFill="1" applyBorder="1" applyAlignment="1">
      <alignment horizontal="right" vertical="center"/>
    </xf>
    <xf numFmtId="0" fontId="10" fillId="0" borderId="56" xfId="0" applyFont="1" applyBorder="1" applyAlignment="1">
      <alignment vertical="center"/>
    </xf>
    <xf numFmtId="0" fontId="51" fillId="0" borderId="51" xfId="0" applyFont="1" applyBorder="1" applyAlignment="1">
      <alignment horizontal="left" vertical="center"/>
    </xf>
    <xf numFmtId="176" fontId="5" fillId="7" borderId="36" xfId="0" applyNumberFormat="1" applyFont="1" applyFill="1" applyBorder="1" applyAlignment="1">
      <alignment horizontal="right" vertical="center"/>
    </xf>
    <xf numFmtId="0" fontId="32" fillId="7" borderId="62" xfId="0" applyFont="1" applyFill="1" applyBorder="1" applyAlignment="1">
      <alignment horizontal="left" vertical="center" shrinkToFit="1"/>
    </xf>
    <xf numFmtId="0" fontId="45" fillId="7" borderId="10" xfId="0" applyFont="1" applyFill="1" applyBorder="1" applyAlignment="1">
      <alignment horizontal="left" vertical="center" shrinkToFit="1"/>
    </xf>
    <xf numFmtId="0" fontId="4" fillId="7" borderId="10" xfId="0" applyFont="1" applyFill="1" applyBorder="1" applyAlignment="1">
      <alignment horizontal="center" vertical="center" shrinkToFit="1"/>
    </xf>
    <xf numFmtId="0" fontId="6" fillId="7" borderId="72" xfId="0" applyFont="1" applyFill="1" applyBorder="1" applyAlignment="1">
      <alignment horizontal="center" vertical="center" shrinkToFit="1"/>
    </xf>
    <xf numFmtId="0" fontId="3" fillId="3" borderId="79" xfId="0" applyFont="1" applyFill="1" applyBorder="1" applyAlignment="1">
      <alignment horizontal="left" vertical="center" shrinkToFit="1"/>
    </xf>
    <xf numFmtId="49" fontId="4" fillId="0" borderId="75" xfId="0" applyNumberFormat="1" applyFont="1" applyFill="1" applyBorder="1" applyAlignment="1">
      <alignment horizontal="left" vertical="center"/>
    </xf>
    <xf numFmtId="49" fontId="37" fillId="0" borderId="33" xfId="0" applyNumberFormat="1" applyFont="1" applyFill="1" applyBorder="1" applyAlignment="1">
      <alignment horizontal="center" vertical="center"/>
    </xf>
    <xf numFmtId="49" fontId="37" fillId="0" borderId="3" xfId="0" applyNumberFormat="1" applyFont="1" applyFill="1" applyBorder="1" applyAlignment="1">
      <alignment horizontal="center" vertical="center"/>
    </xf>
    <xf numFmtId="49" fontId="37" fillId="0" borderId="106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7" fillId="0" borderId="10" xfId="0" applyNumberFormat="1" applyFont="1" applyFill="1" applyBorder="1" applyAlignment="1">
      <alignment vertical="center"/>
    </xf>
    <xf numFmtId="49" fontId="17" fillId="0" borderId="33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18" fillId="0" borderId="107" xfId="0" applyNumberFormat="1" applyFont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52" fillId="0" borderId="33" xfId="0" applyNumberFormat="1" applyFont="1" applyBorder="1" applyAlignment="1">
      <alignment horizontal="left" vertical="center"/>
    </xf>
    <xf numFmtId="49" fontId="18" fillId="0" borderId="33" xfId="0" applyNumberFormat="1" applyFont="1" applyBorder="1" applyAlignment="1">
      <alignment horizontal="left" vertical="center"/>
    </xf>
    <xf numFmtId="0" fontId="27" fillId="0" borderId="99" xfId="0" applyFont="1" applyBorder="1" applyAlignment="1">
      <alignment horizontal="left" vertical="center" wrapText="1"/>
    </xf>
    <xf numFmtId="49" fontId="27" fillId="0" borderId="6" xfId="0" applyNumberFormat="1" applyFont="1" applyFill="1" applyBorder="1" applyAlignment="1">
      <alignment horizontal="left" vertical="center"/>
    </xf>
    <xf numFmtId="49" fontId="27" fillId="0" borderId="10" xfId="0" applyNumberFormat="1" applyFont="1" applyFill="1" applyBorder="1" applyAlignment="1">
      <alignment horizontal="left" vertical="center"/>
    </xf>
    <xf numFmtId="176" fontId="27" fillId="0" borderId="10" xfId="0" applyNumberFormat="1" applyFont="1" applyBorder="1" applyAlignment="1">
      <alignment vertical="center"/>
    </xf>
    <xf numFmtId="176" fontId="27" fillId="0" borderId="10" xfId="0" applyNumberFormat="1" applyFont="1" applyFill="1" applyBorder="1" applyAlignment="1">
      <alignment vertical="center"/>
    </xf>
    <xf numFmtId="49" fontId="33" fillId="0" borderId="33" xfId="0" applyNumberFormat="1" applyFont="1" applyBorder="1" applyAlignment="1">
      <alignment horizontal="left" vertical="center"/>
    </xf>
    <xf numFmtId="49" fontId="27" fillId="0" borderId="33" xfId="0" applyNumberFormat="1" applyFont="1" applyFill="1" applyBorder="1" applyAlignment="1">
      <alignment horizontal="center" vertical="center"/>
    </xf>
    <xf numFmtId="176" fontId="27" fillId="6" borderId="33" xfId="0" applyNumberFormat="1" applyFont="1" applyFill="1" applyBorder="1" applyAlignment="1">
      <alignment horizontal="right" vertical="center"/>
    </xf>
    <xf numFmtId="0" fontId="40" fillId="13" borderId="21" xfId="0" applyFont="1" applyFill="1" applyBorder="1" applyAlignment="1">
      <alignment horizontal="center" vertical="center"/>
    </xf>
    <xf numFmtId="0" fontId="53" fillId="13" borderId="21" xfId="0" applyFont="1" applyFill="1" applyBorder="1" applyAlignment="1">
      <alignment horizontal="center" vertical="center"/>
    </xf>
    <xf numFmtId="0" fontId="40" fillId="13" borderId="21" xfId="0" applyFont="1" applyFill="1" applyBorder="1" applyAlignment="1">
      <alignment horizontal="left" vertical="center" wrapText="1"/>
    </xf>
    <xf numFmtId="177" fontId="40" fillId="0" borderId="21" xfId="0" applyNumberFormat="1" applyFont="1" applyBorder="1" applyAlignment="1">
      <alignment vertical="center"/>
    </xf>
    <xf numFmtId="177" fontId="40" fillId="13" borderId="21" xfId="0" applyNumberFormat="1" applyFont="1" applyFill="1" applyBorder="1" applyAlignment="1">
      <alignment vertical="center"/>
    </xf>
    <xf numFmtId="177" fontId="40" fillId="0" borderId="6" xfId="0" applyNumberFormat="1" applyFont="1" applyBorder="1" applyAlignment="1">
      <alignment vertical="center"/>
    </xf>
    <xf numFmtId="177" fontId="40" fillId="13" borderId="6" xfId="0" applyNumberFormat="1" applyFont="1" applyFill="1" applyBorder="1" applyAlignment="1">
      <alignment vertical="center"/>
    </xf>
    <xf numFmtId="0" fontId="40" fillId="13" borderId="6" xfId="0" applyFont="1" applyFill="1" applyBorder="1" applyAlignment="1">
      <alignment horizontal="left" vertical="center" wrapText="1"/>
    </xf>
    <xf numFmtId="0" fontId="40" fillId="13" borderId="6" xfId="0" applyFont="1" applyFill="1" applyBorder="1" applyAlignment="1">
      <alignment horizontal="center" vertical="center"/>
    </xf>
    <xf numFmtId="177" fontId="40" fillId="11" borderId="6" xfId="0" applyNumberFormat="1" applyFont="1" applyFill="1" applyBorder="1" applyAlignment="1">
      <alignment vertical="center"/>
    </xf>
    <xf numFmtId="0" fontId="53" fillId="13" borderId="6" xfId="0" applyFont="1" applyFill="1" applyBorder="1" applyAlignment="1">
      <alignment horizontal="center" vertical="center"/>
    </xf>
    <xf numFmtId="178" fontId="5" fillId="13" borderId="6" xfId="0" applyNumberFormat="1" applyFont="1" applyFill="1" applyBorder="1" applyAlignment="1">
      <alignment horizontal="center" vertical="center"/>
    </xf>
    <xf numFmtId="0" fontId="27" fillId="3" borderId="53" xfId="0" applyFont="1" applyFill="1" applyBorder="1" applyAlignment="1">
      <alignment horizontal="left" vertical="center" shrinkToFit="1"/>
    </xf>
    <xf numFmtId="0" fontId="33" fillId="3" borderId="62" xfId="0" applyFont="1" applyFill="1" applyBorder="1" applyAlignment="1">
      <alignment horizontal="left" vertical="center" shrinkToFit="1"/>
    </xf>
    <xf numFmtId="176" fontId="27" fillId="6" borderId="21" xfId="0" applyNumberFormat="1" applyFont="1" applyFill="1" applyBorder="1" applyAlignment="1">
      <alignment horizontal="right" vertical="center"/>
    </xf>
    <xf numFmtId="176" fontId="27" fillId="6" borderId="10" xfId="0" applyNumberFormat="1" applyFont="1" applyFill="1" applyBorder="1" applyAlignment="1">
      <alignment horizontal="right" vertical="center"/>
    </xf>
    <xf numFmtId="0" fontId="54" fillId="7" borderId="55" xfId="0" applyFont="1" applyFill="1" applyBorder="1" applyAlignment="1">
      <alignment horizontal="left" vertical="center"/>
    </xf>
    <xf numFmtId="49" fontId="54" fillId="0" borderId="80" xfId="0" applyNumberFormat="1" applyFont="1" applyBorder="1" applyAlignment="1">
      <alignment horizontal="left" vertical="center"/>
    </xf>
    <xf numFmtId="0" fontId="27" fillId="3" borderId="79" xfId="0" applyFont="1" applyFill="1" applyBorder="1" applyAlignment="1">
      <alignment horizontal="left" vertical="center" wrapText="1"/>
    </xf>
    <xf numFmtId="0" fontId="27" fillId="3" borderId="33" xfId="0" applyFont="1" applyFill="1" applyBorder="1" applyAlignment="1">
      <alignment horizontal="left" vertical="center" shrinkToFit="1"/>
    </xf>
    <xf numFmtId="176" fontId="27" fillId="2" borderId="6" xfId="0" applyNumberFormat="1" applyFont="1" applyFill="1" applyBorder="1" applyAlignment="1">
      <alignment horizontal="right" vertical="center" wrapText="1"/>
    </xf>
    <xf numFmtId="176" fontId="27" fillId="0" borderId="6" xfId="0" applyNumberFormat="1" applyFont="1" applyBorder="1" applyAlignment="1">
      <alignment horizontal="right" vertical="center"/>
    </xf>
    <xf numFmtId="176" fontId="27" fillId="6" borderId="6" xfId="0" applyNumberFormat="1" applyFont="1" applyFill="1" applyBorder="1" applyAlignment="1">
      <alignment horizontal="right" vertical="center"/>
    </xf>
    <xf numFmtId="176" fontId="27" fillId="3" borderId="6" xfId="0" applyNumberFormat="1" applyFont="1" applyFill="1" applyBorder="1" applyAlignment="1">
      <alignment horizontal="right" vertical="center"/>
    </xf>
    <xf numFmtId="0" fontId="27" fillId="3" borderId="21" xfId="0" applyFont="1" applyFill="1" applyBorder="1" applyAlignment="1">
      <alignment horizontal="left" vertical="center" wrapText="1"/>
    </xf>
    <xf numFmtId="176" fontId="27" fillId="2" borderId="10" xfId="0" applyNumberFormat="1" applyFont="1" applyFill="1" applyBorder="1" applyAlignment="1">
      <alignment horizontal="right" vertical="center" wrapText="1"/>
    </xf>
    <xf numFmtId="176" fontId="27" fillId="0" borderId="10" xfId="0" applyNumberFormat="1" applyFont="1" applyBorder="1" applyAlignment="1">
      <alignment horizontal="right" vertical="center"/>
    </xf>
    <xf numFmtId="176" fontId="27" fillId="2" borderId="33" xfId="0" applyNumberFormat="1" applyFont="1" applyFill="1" applyBorder="1" applyAlignment="1">
      <alignment horizontal="right" vertical="center" wrapText="1"/>
    </xf>
    <xf numFmtId="0" fontId="2" fillId="0" borderId="71" xfId="0" applyFont="1" applyBorder="1" applyAlignment="1">
      <alignment vertical="center"/>
    </xf>
    <xf numFmtId="49" fontId="33" fillId="0" borderId="53" xfId="0" applyNumberFormat="1" applyFont="1" applyBorder="1" applyAlignment="1">
      <alignment horizontal="left" vertical="center"/>
    </xf>
    <xf numFmtId="176" fontId="27" fillId="2" borderId="33" xfId="0" applyNumberFormat="1" applyFont="1" applyFill="1" applyBorder="1" applyAlignment="1">
      <alignment horizontal="right" vertical="center"/>
    </xf>
    <xf numFmtId="176" fontId="27" fillId="0" borderId="33" xfId="0" applyNumberFormat="1" applyFont="1" applyBorder="1" applyAlignment="1">
      <alignment vertical="center"/>
    </xf>
    <xf numFmtId="0" fontId="27" fillId="0" borderId="33" xfId="0" applyFont="1" applyBorder="1" applyAlignment="1">
      <alignment horizontal="left" vertical="center" wrapText="1"/>
    </xf>
    <xf numFmtId="49" fontId="27" fillId="0" borderId="53" xfId="0" applyNumberFormat="1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left" vertical="center" wrapText="1" shrinkToFit="1"/>
    </xf>
    <xf numFmtId="0" fontId="2" fillId="0" borderId="33" xfId="0" applyFont="1" applyBorder="1" applyAlignment="1">
      <alignment vertical="center"/>
    </xf>
    <xf numFmtId="0" fontId="32" fillId="7" borderId="107" xfId="0" applyFont="1" applyFill="1" applyBorder="1" applyAlignment="1">
      <alignment horizontal="left" vertical="center"/>
    </xf>
    <xf numFmtId="0" fontId="50" fillId="7" borderId="44" xfId="0" applyFont="1" applyFill="1" applyBorder="1" applyAlignment="1">
      <alignment horizontal="left" vertical="center"/>
    </xf>
    <xf numFmtId="0" fontId="34" fillId="7" borderId="44" xfId="0" applyFont="1" applyFill="1" applyBorder="1" applyAlignment="1">
      <alignment horizontal="center" vertical="center"/>
    </xf>
    <xf numFmtId="176" fontId="39" fillId="7" borderId="44" xfId="0" applyNumberFormat="1" applyFont="1" applyFill="1" applyBorder="1" applyAlignment="1">
      <alignment horizontal="right" vertical="center"/>
    </xf>
    <xf numFmtId="0" fontId="32" fillId="7" borderId="44" xfId="0" applyFont="1" applyFill="1" applyBorder="1" applyAlignment="1">
      <alignment horizontal="left" vertical="center"/>
    </xf>
    <xf numFmtId="176" fontId="7" fillId="7" borderId="44" xfId="0" applyNumberFormat="1" applyFont="1" applyFill="1" applyBorder="1" applyAlignment="1">
      <alignment horizontal="right" vertical="center"/>
    </xf>
    <xf numFmtId="176" fontId="27" fillId="7" borderId="44" xfId="0" applyNumberFormat="1" applyFont="1" applyFill="1" applyBorder="1" applyAlignment="1">
      <alignment horizontal="right" vertical="center"/>
    </xf>
    <xf numFmtId="0" fontId="32" fillId="7" borderId="108" xfId="0" applyFont="1" applyFill="1" applyBorder="1" applyAlignment="1">
      <alignment horizontal="left" vertical="center"/>
    </xf>
    <xf numFmtId="49" fontId="27" fillId="0" borderId="55" xfId="0" applyNumberFormat="1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left" vertical="center" wrapText="1" shrinkToFit="1"/>
    </xf>
    <xf numFmtId="49" fontId="27" fillId="0" borderId="33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right" vertical="center"/>
    </xf>
    <xf numFmtId="0" fontId="45" fillId="0" borderId="10" xfId="0" applyFont="1" applyBorder="1" applyAlignment="1">
      <alignment horizontal="left" vertical="center"/>
    </xf>
    <xf numFmtId="176" fontId="4" fillId="2" borderId="3" xfId="0" applyNumberFormat="1" applyFont="1" applyFill="1" applyBorder="1" applyAlignment="1">
      <alignment vertical="center"/>
    </xf>
    <xf numFmtId="0" fontId="15" fillId="0" borderId="33" xfId="0" applyFont="1" applyBorder="1" applyAlignment="1">
      <alignment horizontal="left" vertical="center"/>
    </xf>
    <xf numFmtId="0" fontId="6" fillId="0" borderId="100" xfId="0" applyFont="1" applyBorder="1" applyAlignment="1">
      <alignment vertical="center"/>
    </xf>
    <xf numFmtId="0" fontId="15" fillId="0" borderId="44" xfId="0" applyFont="1" applyBorder="1" applyAlignment="1">
      <alignment horizontal="left" vertical="center"/>
    </xf>
    <xf numFmtId="176" fontId="4" fillId="2" borderId="33" xfId="0" applyNumberFormat="1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horizontal="right" vertical="center"/>
    </xf>
    <xf numFmtId="177" fontId="25" fillId="13" borderId="6" xfId="0" applyNumberFormat="1" applyFont="1" applyFill="1" applyBorder="1" applyAlignment="1">
      <alignment vertical="center"/>
    </xf>
    <xf numFmtId="0" fontId="4" fillId="0" borderId="76" xfId="0" applyFont="1" applyBorder="1" applyAlignment="1">
      <alignment horizontal="left" vertical="center" wrapText="1"/>
    </xf>
    <xf numFmtId="0" fontId="40" fillId="0" borderId="33" xfId="0" applyFont="1" applyFill="1" applyBorder="1" applyAlignment="1">
      <alignment horizontal="left" vertical="center" wrapText="1"/>
    </xf>
    <xf numFmtId="0" fontId="32" fillId="7" borderId="109" xfId="0" applyFont="1" applyFill="1" applyBorder="1" applyAlignment="1">
      <alignment horizontal="left" vertical="center"/>
    </xf>
    <xf numFmtId="0" fontId="45" fillId="7" borderId="110" xfId="0" applyFont="1" applyFill="1" applyBorder="1" applyAlignment="1">
      <alignment horizontal="left" vertical="center"/>
    </xf>
    <xf numFmtId="0" fontId="4" fillId="7" borderId="110" xfId="0" applyFont="1" applyFill="1" applyBorder="1" applyAlignment="1">
      <alignment horizontal="center" vertical="center"/>
    </xf>
    <xf numFmtId="176" fontId="4" fillId="7" borderId="110" xfId="0" applyNumberFormat="1" applyFont="1" applyFill="1" applyBorder="1" applyAlignment="1">
      <alignment horizontal="right" vertical="center"/>
    </xf>
    <xf numFmtId="176" fontId="3" fillId="7" borderId="110" xfId="0" applyNumberFormat="1" applyFont="1" applyFill="1" applyBorder="1" applyAlignment="1">
      <alignment horizontal="right" vertical="center"/>
    </xf>
    <xf numFmtId="0" fontId="14" fillId="7" borderId="111" xfId="0" applyFont="1" applyFill="1" applyBorder="1" applyAlignment="1">
      <alignment vertical="center"/>
    </xf>
    <xf numFmtId="0" fontId="19" fillId="3" borderId="33" xfId="0" applyFont="1" applyFill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3" fillId="0" borderId="33" xfId="0" applyFont="1" applyBorder="1" applyAlignment="1">
      <alignment horizontal="left" vertical="center"/>
    </xf>
    <xf numFmtId="176" fontId="4" fillId="2" borderId="112" xfId="0" applyNumberFormat="1" applyFont="1" applyFill="1" applyBorder="1" applyAlignment="1">
      <alignment vertical="center"/>
    </xf>
    <xf numFmtId="49" fontId="32" fillId="0" borderId="62" xfId="0" applyNumberFormat="1" applyFont="1" applyBorder="1" applyAlignment="1">
      <alignment horizontal="left" vertical="center"/>
    </xf>
    <xf numFmtId="0" fontId="21" fillId="3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16" fillId="3" borderId="27" xfId="0" applyFont="1" applyFill="1" applyBorder="1" applyAlignment="1">
      <alignment horizontal="right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74" xfId="0" applyFont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35" fillId="0" borderId="11" xfId="0" applyFont="1" applyBorder="1" applyAlignment="1">
      <alignment vertical="center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76" fontId="27" fillId="0" borderId="10" xfId="0" applyNumberFormat="1" applyFont="1" applyBorder="1" applyAlignment="1">
      <alignment horizontal="center" vertical="center"/>
    </xf>
    <xf numFmtId="176" fontId="27" fillId="0" borderId="11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35" fillId="0" borderId="37" xfId="0" applyFont="1" applyBorder="1" applyAlignment="1">
      <alignment vertical="center"/>
    </xf>
    <xf numFmtId="176" fontId="8" fillId="2" borderId="10" xfId="0" applyNumberFormat="1" applyFont="1" applyFill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0" fontId="4" fillId="0" borderId="94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176" fontId="8" fillId="2" borderId="44" xfId="0" applyNumberFormat="1" applyFont="1" applyFill="1" applyBorder="1" applyAlignment="1">
      <alignment horizontal="right" vertical="center"/>
    </xf>
    <xf numFmtId="176" fontId="8" fillId="2" borderId="45" xfId="0" applyNumberFormat="1" applyFont="1" applyFill="1" applyBorder="1" applyAlignment="1">
      <alignment horizontal="right" vertical="center"/>
    </xf>
    <xf numFmtId="176" fontId="8" fillId="2" borderId="46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25" fillId="13" borderId="6" xfId="0" applyFont="1" applyFill="1" applyBorder="1" applyAlignment="1">
      <alignment horizontal="center" vertical="center"/>
    </xf>
    <xf numFmtId="178" fontId="20" fillId="13" borderId="6" xfId="0" applyNumberFormat="1" applyFont="1" applyFill="1" applyBorder="1" applyAlignment="1">
      <alignment horizontal="center" vertical="center"/>
    </xf>
    <xf numFmtId="0" fontId="25" fillId="13" borderId="6" xfId="0" applyFont="1" applyFill="1" applyBorder="1" applyAlignment="1">
      <alignment horizontal="left" vertical="center" wrapText="1"/>
    </xf>
    <xf numFmtId="0" fontId="20" fillId="13" borderId="6" xfId="0" applyFont="1" applyFill="1" applyBorder="1" applyAlignment="1">
      <alignment horizontal="center" vertical="center"/>
    </xf>
    <xf numFmtId="49" fontId="20" fillId="12" borderId="6" xfId="0" applyNumberFormat="1" applyFont="1" applyFill="1" applyBorder="1" applyAlignment="1">
      <alignment horizontal="center" vertical="center"/>
    </xf>
    <xf numFmtId="0" fontId="11" fillId="12" borderId="30" xfId="0" applyFont="1" applyFill="1" applyBorder="1" applyAlignment="1">
      <alignment horizontal="center" vertical="center" wrapText="1"/>
    </xf>
    <xf numFmtId="0" fontId="25" fillId="12" borderId="33" xfId="0" applyFont="1" applyFill="1" applyBorder="1" applyAlignment="1">
      <alignment horizontal="left" vertical="center" wrapText="1"/>
    </xf>
    <xf numFmtId="177" fontId="25" fillId="12" borderId="73" xfId="0" applyNumberFormat="1" applyFont="1" applyFill="1" applyBorder="1" applyAlignment="1">
      <alignment vertical="center"/>
    </xf>
    <xf numFmtId="0" fontId="11" fillId="12" borderId="21" xfId="0" applyFont="1" applyFill="1" applyBorder="1" applyAlignment="1">
      <alignment horizontal="center" vertical="center" wrapText="1"/>
    </xf>
    <xf numFmtId="0" fontId="25" fillId="12" borderId="21" xfId="0" applyFont="1" applyFill="1" applyBorder="1" applyAlignment="1">
      <alignment horizontal="left" vertical="center" wrapText="1"/>
    </xf>
    <xf numFmtId="177" fontId="25" fillId="12" borderId="21" xfId="0" applyNumberFormat="1" applyFont="1" applyFill="1" applyBorder="1" applyAlignment="1">
      <alignment vertical="center"/>
    </xf>
    <xf numFmtId="49" fontId="20" fillId="12" borderId="21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left" vertical="center"/>
    </xf>
    <xf numFmtId="0" fontId="52" fillId="0" borderId="33" xfId="0" applyFont="1" applyFill="1" applyBorder="1" applyAlignment="1">
      <alignment horizontal="left" vertical="center" wrapText="1" shrinkToFit="1"/>
    </xf>
    <xf numFmtId="0" fontId="52" fillId="0" borderId="79" xfId="0" applyFont="1" applyBorder="1" applyAlignment="1">
      <alignment horizontal="left" vertical="center"/>
    </xf>
    <xf numFmtId="176" fontId="17" fillId="0" borderId="6" xfId="0" applyNumberFormat="1" applyFont="1" applyBorder="1" applyAlignment="1">
      <alignment vertical="center"/>
    </xf>
    <xf numFmtId="0" fontId="17" fillId="0" borderId="76" xfId="0" applyFont="1" applyBorder="1" applyAlignment="1">
      <alignment horizontal="left" vertical="center" wrapText="1"/>
    </xf>
    <xf numFmtId="0" fontId="52" fillId="0" borderId="75" xfId="0" applyFont="1" applyBorder="1" applyAlignment="1">
      <alignment horizontal="left" vertical="center"/>
    </xf>
    <xf numFmtId="49" fontId="17" fillId="0" borderId="6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76" fontId="55" fillId="2" borderId="33" xfId="0" applyNumberFormat="1" applyFont="1" applyFill="1" applyBorder="1" applyAlignment="1">
      <alignment horizontal="right" vertical="center"/>
    </xf>
    <xf numFmtId="176" fontId="17" fillId="0" borderId="10" xfId="0" applyNumberFormat="1" applyFont="1" applyBorder="1" applyAlignment="1">
      <alignment vertical="center"/>
    </xf>
    <xf numFmtId="176" fontId="55" fillId="0" borderId="10" xfId="0" applyNumberFormat="1" applyFont="1" applyBorder="1" applyAlignment="1">
      <alignment horizontal="right" vertical="center"/>
    </xf>
    <xf numFmtId="176" fontId="17" fillId="0" borderId="10" xfId="0" applyNumberFormat="1" applyFont="1" applyBorder="1" applyAlignment="1">
      <alignment horizontal="right" vertical="center"/>
    </xf>
    <xf numFmtId="0" fontId="20" fillId="0" borderId="72" xfId="0" applyFont="1" applyBorder="1" applyAlignment="1">
      <alignment horizontal="left" vertical="center" wrapText="1" shrinkToFit="1"/>
    </xf>
    <xf numFmtId="0" fontId="17" fillId="0" borderId="40" xfId="0" applyFont="1" applyBorder="1" applyAlignment="1">
      <alignment horizontal="left" vertical="center" wrapText="1"/>
    </xf>
    <xf numFmtId="176" fontId="55" fillId="0" borderId="11" xfId="0" applyNumberFormat="1" applyFont="1" applyBorder="1" applyAlignment="1">
      <alignment horizontal="right" vertical="center"/>
    </xf>
    <xf numFmtId="176" fontId="17" fillId="0" borderId="11" xfId="0" applyNumberFormat="1" applyFont="1" applyBorder="1" applyAlignment="1">
      <alignment horizontal="right" vertical="center"/>
    </xf>
    <xf numFmtId="0" fontId="17" fillId="0" borderId="32" xfId="0" applyFont="1" applyBorder="1" applyAlignment="1">
      <alignment horizontal="left" vertical="center" wrapText="1"/>
    </xf>
    <xf numFmtId="176" fontId="17" fillId="0" borderId="40" xfId="0" applyNumberFormat="1" applyFont="1" applyBorder="1" applyAlignment="1">
      <alignment horizontal="right" vertical="center"/>
    </xf>
    <xf numFmtId="49" fontId="17" fillId="0" borderId="6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/>
    </xf>
    <xf numFmtId="176" fontId="56" fillId="0" borderId="10" xfId="0" applyNumberFormat="1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 wrapText="1"/>
    </xf>
    <xf numFmtId="176" fontId="55" fillId="0" borderId="21" xfId="0" applyNumberFormat="1" applyFont="1" applyBorder="1" applyAlignment="1">
      <alignment horizontal="right" vertical="center"/>
    </xf>
    <xf numFmtId="176" fontId="17" fillId="0" borderId="41" xfId="0" applyNumberFormat="1" applyFont="1" applyBorder="1" applyAlignment="1">
      <alignment horizontal="right" vertical="center"/>
    </xf>
    <xf numFmtId="0" fontId="56" fillId="0" borderId="72" xfId="0" applyFont="1" applyBorder="1" applyAlignment="1">
      <alignment horizontal="left" vertical="center" wrapText="1" shrinkToFit="1"/>
    </xf>
    <xf numFmtId="49" fontId="57" fillId="0" borderId="86" xfId="0" applyNumberFormat="1" applyFont="1" applyBorder="1" applyAlignment="1">
      <alignment horizontal="left" vertical="center"/>
    </xf>
    <xf numFmtId="0" fontId="58" fillId="0" borderId="19" xfId="0" applyFont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 shrinkToFit="1"/>
    </xf>
    <xf numFmtId="176" fontId="17" fillId="2" borderId="6" xfId="0" applyNumberFormat="1" applyFont="1" applyFill="1" applyBorder="1" applyAlignment="1">
      <alignment horizontal="right" vertical="center" wrapText="1"/>
    </xf>
    <xf numFmtId="176" fontId="17" fillId="0" borderId="19" xfId="0" applyNumberFormat="1" applyFont="1" applyBorder="1" applyAlignment="1">
      <alignment horizontal="right" vertical="center"/>
    </xf>
    <xf numFmtId="176" fontId="59" fillId="6" borderId="19" xfId="0" applyNumberFormat="1" applyFont="1" applyFill="1" applyBorder="1" applyAlignment="1">
      <alignment horizontal="right" vertical="center"/>
    </xf>
    <xf numFmtId="176" fontId="59" fillId="0" borderId="6" xfId="0" applyNumberFormat="1" applyFont="1" applyBorder="1" applyAlignment="1">
      <alignment horizontal="right" vertical="center"/>
    </xf>
    <xf numFmtId="0" fontId="17" fillId="3" borderId="79" xfId="0" applyFont="1" applyFill="1" applyBorder="1" applyAlignment="1">
      <alignment horizontal="left" vertical="center" wrapText="1"/>
    </xf>
    <xf numFmtId="0" fontId="56" fillId="0" borderId="21" xfId="0" applyFont="1" applyBorder="1" applyAlignment="1">
      <alignment horizontal="left" vertical="center"/>
    </xf>
    <xf numFmtId="176" fontId="17" fillId="0" borderId="6" xfId="0" applyNumberFormat="1" applyFont="1" applyBorder="1" applyAlignment="1">
      <alignment horizontal="right" vertical="center"/>
    </xf>
    <xf numFmtId="176" fontId="17" fillId="6" borderId="6" xfId="0" applyNumberFormat="1" applyFont="1" applyFill="1" applyBorder="1" applyAlignment="1">
      <alignment horizontal="right" vertical="center"/>
    </xf>
    <xf numFmtId="0" fontId="52" fillId="3" borderId="61" xfId="0" applyFont="1" applyFill="1" applyBorder="1" applyAlignment="1">
      <alignment horizontal="left" vertical="center" wrapText="1"/>
    </xf>
    <xf numFmtId="0" fontId="15" fillId="3" borderId="33" xfId="0" applyFont="1" applyFill="1" applyBorder="1" applyAlignment="1">
      <alignment horizontal="left" vertical="center" wrapText="1"/>
    </xf>
    <xf numFmtId="49" fontId="57" fillId="0" borderId="87" xfId="0" applyNumberFormat="1" applyFont="1" applyBorder="1" applyAlignment="1">
      <alignment horizontal="left" vertical="center"/>
    </xf>
    <xf numFmtId="0" fontId="58" fillId="0" borderId="4" xfId="0" applyFont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 shrinkToFit="1"/>
    </xf>
    <xf numFmtId="176" fontId="17" fillId="2" borderId="4" xfId="0" applyNumberFormat="1" applyFont="1" applyFill="1" applyBorder="1" applyAlignment="1">
      <alignment horizontal="right" vertical="center" wrapText="1"/>
    </xf>
    <xf numFmtId="176" fontId="17" fillId="3" borderId="4" xfId="0" applyNumberFormat="1" applyFont="1" applyFill="1" applyBorder="1" applyAlignment="1">
      <alignment horizontal="right" vertical="center"/>
    </xf>
    <xf numFmtId="176" fontId="17" fillId="6" borderId="4" xfId="0" applyNumberFormat="1" applyFont="1" applyFill="1" applyBorder="1" applyAlignment="1">
      <alignment horizontal="right" vertical="center"/>
    </xf>
    <xf numFmtId="176" fontId="17" fillId="0" borderId="4" xfId="0" applyNumberFormat="1" applyFont="1" applyBorder="1" applyAlignment="1">
      <alignment horizontal="right" vertical="center"/>
    </xf>
    <xf numFmtId="0" fontId="17" fillId="3" borderId="88" xfId="0" applyFont="1" applyFill="1" applyBorder="1" applyAlignment="1">
      <alignment horizontal="left" vertical="center" wrapText="1"/>
    </xf>
    <xf numFmtId="49" fontId="57" fillId="0" borderId="80" xfId="0" applyNumberFormat="1" applyFont="1" applyBorder="1" applyAlignment="1">
      <alignment horizontal="left" vertical="center"/>
    </xf>
    <xf numFmtId="0" fontId="51" fillId="0" borderId="11" xfId="0" applyFont="1" applyBorder="1" applyAlignment="1">
      <alignment horizontal="left" vertical="center"/>
    </xf>
    <xf numFmtId="0" fontId="17" fillId="3" borderId="11" xfId="0" applyFont="1" applyFill="1" applyBorder="1" applyAlignment="1">
      <alignment horizontal="left" vertical="center" shrinkToFit="1"/>
    </xf>
    <xf numFmtId="176" fontId="17" fillId="2" borderId="11" xfId="0" applyNumberFormat="1" applyFont="1" applyFill="1" applyBorder="1" applyAlignment="1">
      <alignment horizontal="right" vertical="center" wrapText="1"/>
    </xf>
    <xf numFmtId="176" fontId="17" fillId="3" borderId="21" xfId="0" applyNumberFormat="1" applyFont="1" applyFill="1" applyBorder="1" applyAlignment="1">
      <alignment horizontal="right" vertical="center"/>
    </xf>
    <xf numFmtId="176" fontId="17" fillId="6" borderId="21" xfId="0" applyNumberFormat="1" applyFont="1" applyFill="1" applyBorder="1" applyAlignment="1">
      <alignment horizontal="right" vertical="center"/>
    </xf>
    <xf numFmtId="0" fontId="20" fillId="0" borderId="76" xfId="0" applyFont="1" applyBorder="1" applyAlignment="1">
      <alignment vertical="center"/>
    </xf>
    <xf numFmtId="0" fontId="51" fillId="0" borderId="4" xfId="0" applyFont="1" applyBorder="1" applyAlignment="1">
      <alignment horizontal="left" vertical="center"/>
    </xf>
    <xf numFmtId="176" fontId="17" fillId="2" borderId="4" xfId="0" applyNumberFormat="1" applyFont="1" applyFill="1" applyBorder="1" applyAlignment="1">
      <alignment horizontal="right" vertical="center"/>
    </xf>
    <xf numFmtId="0" fontId="20" fillId="3" borderId="88" xfId="0" applyFont="1" applyFill="1" applyBorder="1" applyAlignment="1">
      <alignment horizontal="left" vertical="center"/>
    </xf>
    <xf numFmtId="49" fontId="57" fillId="0" borderId="57" xfId="0" applyNumberFormat="1" applyFont="1" applyBorder="1" applyAlignment="1">
      <alignment horizontal="left" vertical="center"/>
    </xf>
    <xf numFmtId="0" fontId="51" fillId="0" borderId="58" xfId="0" applyFont="1" applyBorder="1" applyAlignment="1">
      <alignment horizontal="left" vertical="center"/>
    </xf>
    <xf numFmtId="0" fontId="17" fillId="3" borderId="58" xfId="0" applyFont="1" applyFill="1" applyBorder="1" applyAlignment="1">
      <alignment horizontal="left" vertical="center" shrinkToFit="1"/>
    </xf>
    <xf numFmtId="176" fontId="17" fillId="2" borderId="58" xfId="0" applyNumberFormat="1" applyFont="1" applyFill="1" applyBorder="1" applyAlignment="1">
      <alignment horizontal="right" vertical="center" wrapText="1"/>
    </xf>
    <xf numFmtId="176" fontId="17" fillId="3" borderId="58" xfId="0" applyNumberFormat="1" applyFont="1" applyFill="1" applyBorder="1" applyAlignment="1">
      <alignment horizontal="right" vertical="center"/>
    </xf>
    <xf numFmtId="176" fontId="17" fillId="6" borderId="58" xfId="0" applyNumberFormat="1" applyFont="1" applyFill="1" applyBorder="1" applyAlignment="1">
      <alignment horizontal="right" vertical="center"/>
    </xf>
    <xf numFmtId="0" fontId="17" fillId="3" borderId="60" xfId="0" applyFont="1" applyFill="1" applyBorder="1" applyAlignment="1">
      <alignment horizontal="left" vertical="center"/>
    </xf>
    <xf numFmtId="49" fontId="57" fillId="0" borderId="46" xfId="0" applyNumberFormat="1" applyFont="1" applyBorder="1" applyAlignment="1">
      <alignment horizontal="left" vertical="center"/>
    </xf>
    <xf numFmtId="0" fontId="51" fillId="0" borderId="46" xfId="0" applyFont="1" applyBorder="1" applyAlignment="1">
      <alignment horizontal="left" vertical="center"/>
    </xf>
    <xf numFmtId="0" fontId="17" fillId="3" borderId="46" xfId="0" applyFont="1" applyFill="1" applyBorder="1" applyAlignment="1">
      <alignment horizontal="left" vertical="center" shrinkToFit="1"/>
    </xf>
    <xf numFmtId="176" fontId="17" fillId="2" borderId="46" xfId="0" applyNumberFormat="1" applyFont="1" applyFill="1" applyBorder="1" applyAlignment="1">
      <alignment horizontal="right" vertical="center" wrapText="1"/>
    </xf>
    <xf numFmtId="176" fontId="17" fillId="0" borderId="46" xfId="0" applyNumberFormat="1" applyFont="1" applyBorder="1" applyAlignment="1">
      <alignment horizontal="right" vertical="center"/>
    </xf>
    <xf numFmtId="176" fontId="17" fillId="6" borderId="46" xfId="0" applyNumberFormat="1" applyFont="1" applyFill="1" applyBorder="1" applyAlignment="1">
      <alignment horizontal="right" vertical="center"/>
    </xf>
    <xf numFmtId="0" fontId="52" fillId="3" borderId="92" xfId="0" applyFont="1" applyFill="1" applyBorder="1" applyAlignment="1">
      <alignment horizontal="left" vertical="center"/>
    </xf>
    <xf numFmtId="0" fontId="11" fillId="0" borderId="32" xfId="0" applyFont="1" applyBorder="1" applyAlignment="1">
      <alignment vertical="center"/>
    </xf>
    <xf numFmtId="49" fontId="57" fillId="0" borderId="66" xfId="0" applyNumberFormat="1" applyFont="1" applyBorder="1" applyAlignment="1">
      <alignment horizontal="left" vertical="center"/>
    </xf>
    <xf numFmtId="0" fontId="51" fillId="0" borderId="67" xfId="0" applyFont="1" applyBorder="1" applyAlignment="1">
      <alignment horizontal="left" vertical="center"/>
    </xf>
    <xf numFmtId="0" fontId="17" fillId="3" borderId="67" xfId="0" applyFont="1" applyFill="1" applyBorder="1" applyAlignment="1">
      <alignment horizontal="left" vertical="center" shrinkToFit="1"/>
    </xf>
    <xf numFmtId="176" fontId="17" fillId="2" borderId="67" xfId="0" applyNumberFormat="1" applyFont="1" applyFill="1" applyBorder="1" applyAlignment="1">
      <alignment horizontal="right" vertical="center" wrapText="1"/>
    </xf>
    <xf numFmtId="176" fontId="17" fillId="3" borderId="67" xfId="0" applyNumberFormat="1" applyFont="1" applyFill="1" applyBorder="1" applyAlignment="1">
      <alignment horizontal="right" vertical="center"/>
    </xf>
    <xf numFmtId="176" fontId="17" fillId="6" borderId="67" xfId="0" applyNumberFormat="1" applyFont="1" applyFill="1" applyBorder="1" applyAlignment="1">
      <alignment horizontal="right" vertical="center"/>
    </xf>
    <xf numFmtId="176" fontId="17" fillId="0" borderId="67" xfId="0" applyNumberFormat="1" applyFont="1" applyBorder="1" applyAlignment="1">
      <alignment horizontal="right" vertical="center"/>
    </xf>
    <xf numFmtId="0" fontId="17" fillId="3" borderId="68" xfId="0" applyFont="1" applyFill="1" applyBorder="1" applyAlignment="1">
      <alignment horizontal="left" vertical="center" wrapText="1"/>
    </xf>
    <xf numFmtId="49" fontId="57" fillId="3" borderId="80" xfId="0" applyNumberFormat="1" applyFont="1" applyFill="1" applyBorder="1" applyAlignment="1">
      <alignment horizontal="left" vertical="center"/>
    </xf>
    <xf numFmtId="0" fontId="51" fillId="3" borderId="11" xfId="0" applyFont="1" applyFill="1" applyBorder="1" applyAlignment="1">
      <alignment horizontal="left" vertical="center"/>
    </xf>
    <xf numFmtId="176" fontId="17" fillId="3" borderId="11" xfId="0" applyNumberFormat="1" applyFont="1" applyFill="1" applyBorder="1" applyAlignment="1">
      <alignment horizontal="right" vertical="center"/>
    </xf>
    <xf numFmtId="176" fontId="17" fillId="6" borderId="11" xfId="0" applyNumberFormat="1" applyFont="1" applyFill="1" applyBorder="1" applyAlignment="1">
      <alignment horizontal="right" vertical="center"/>
    </xf>
    <xf numFmtId="0" fontId="20" fillId="3" borderId="78" xfId="0" applyFont="1" applyFill="1" applyBorder="1" applyAlignment="1">
      <alignment horizontal="left" vertical="center"/>
    </xf>
    <xf numFmtId="49" fontId="57" fillId="0" borderId="50" xfId="0" applyNumberFormat="1" applyFont="1" applyBorder="1" applyAlignment="1">
      <alignment horizontal="left" vertical="center"/>
    </xf>
    <xf numFmtId="0" fontId="17" fillId="3" borderId="51" xfId="0" applyFont="1" applyFill="1" applyBorder="1" applyAlignment="1">
      <alignment horizontal="left" vertical="center" shrinkToFit="1"/>
    </xf>
    <xf numFmtId="176" fontId="17" fillId="2" borderId="51" xfId="0" applyNumberFormat="1" applyFont="1" applyFill="1" applyBorder="1" applyAlignment="1">
      <alignment horizontal="right" vertical="center"/>
    </xf>
    <xf numFmtId="176" fontId="17" fillId="0" borderId="51" xfId="0" applyNumberFormat="1" applyFont="1" applyBorder="1" applyAlignment="1">
      <alignment vertical="center"/>
    </xf>
    <xf numFmtId="176" fontId="17" fillId="6" borderId="51" xfId="0" applyNumberFormat="1" applyFont="1" applyFill="1" applyBorder="1" applyAlignment="1">
      <alignment horizontal="right" vertical="center"/>
    </xf>
    <xf numFmtId="176" fontId="17" fillId="3" borderId="51" xfId="0" applyNumberFormat="1" applyFont="1" applyFill="1" applyBorder="1" applyAlignment="1">
      <alignment horizontal="right" vertical="center"/>
    </xf>
    <xf numFmtId="0" fontId="20" fillId="0" borderId="52" xfId="0" applyFont="1" applyBorder="1" applyAlignment="1">
      <alignment horizontal="left" vertical="center" wrapText="1"/>
    </xf>
    <xf numFmtId="49" fontId="57" fillId="3" borderId="104" xfId="0" applyNumberFormat="1" applyFont="1" applyFill="1" applyBorder="1" applyAlignment="1">
      <alignment horizontal="left" vertical="center"/>
    </xf>
    <xf numFmtId="0" fontId="51" fillId="3" borderId="46" xfId="0" applyFont="1" applyFill="1" applyBorder="1" applyAlignment="1">
      <alignment horizontal="left" vertical="center"/>
    </xf>
    <xf numFmtId="0" fontId="17" fillId="3" borderId="46" xfId="0" applyFont="1" applyFill="1" applyBorder="1" applyAlignment="1">
      <alignment horizontal="left" vertical="center" wrapText="1" shrinkToFit="1"/>
    </xf>
    <xf numFmtId="176" fontId="17" fillId="2" borderId="46" xfId="0" applyNumberFormat="1" applyFont="1" applyFill="1" applyBorder="1" applyAlignment="1">
      <alignment horizontal="right" vertical="center"/>
    </xf>
    <xf numFmtId="176" fontId="17" fillId="0" borderId="46" xfId="0" applyNumberFormat="1" applyFont="1" applyBorder="1" applyAlignment="1">
      <alignment vertical="center"/>
    </xf>
    <xf numFmtId="176" fontId="17" fillId="3" borderId="46" xfId="0" applyNumberFormat="1" applyFont="1" applyFill="1" applyBorder="1" applyAlignment="1">
      <alignment horizontal="right" vertical="center"/>
    </xf>
    <xf numFmtId="0" fontId="20" fillId="0" borderId="105" xfId="0" applyFont="1" applyBorder="1" applyAlignment="1">
      <alignment horizontal="left" vertical="center" wrapText="1"/>
    </xf>
    <xf numFmtId="0" fontId="52" fillId="0" borderId="50" xfId="0" applyFont="1" applyBorder="1" applyAlignment="1">
      <alignment horizontal="left" vertical="center"/>
    </xf>
    <xf numFmtId="0" fontId="56" fillId="0" borderId="51" xfId="0" applyFont="1" applyBorder="1" applyAlignment="1">
      <alignment horizontal="left" vertical="center"/>
    </xf>
    <xf numFmtId="0" fontId="11" fillId="0" borderId="51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57" fillId="3" borderId="33" xfId="0" applyFont="1" applyFill="1" applyBorder="1" applyAlignment="1">
      <alignment horizontal="left" vertical="center"/>
    </xf>
    <xf numFmtId="0" fontId="51" fillId="3" borderId="33" xfId="0" applyFont="1" applyFill="1" applyBorder="1" applyAlignment="1">
      <alignment horizontal="left" vertical="center"/>
    </xf>
    <xf numFmtId="0" fontId="17" fillId="3" borderId="33" xfId="0" applyFont="1" applyFill="1" applyBorder="1" applyAlignment="1">
      <alignment horizontal="left" vertical="center" shrinkToFit="1"/>
    </xf>
    <xf numFmtId="176" fontId="17" fillId="2" borderId="33" xfId="0" applyNumberFormat="1" applyFont="1" applyFill="1" applyBorder="1" applyAlignment="1">
      <alignment horizontal="right" vertical="center"/>
    </xf>
    <xf numFmtId="176" fontId="17" fillId="3" borderId="33" xfId="0" applyNumberFormat="1" applyFont="1" applyFill="1" applyBorder="1" applyAlignment="1">
      <alignment horizontal="right" vertical="center"/>
    </xf>
    <xf numFmtId="176" fontId="17" fillId="6" borderId="33" xfId="0" applyNumberFormat="1" applyFont="1" applyFill="1" applyBorder="1" applyAlignment="1">
      <alignment horizontal="right" vertical="center"/>
    </xf>
    <xf numFmtId="0" fontId="52" fillId="3" borderId="33" xfId="0" applyFont="1" applyFill="1" applyBorder="1" applyAlignment="1">
      <alignment horizontal="left" vertical="center"/>
    </xf>
    <xf numFmtId="0" fontId="57" fillId="3" borderId="66" xfId="0" applyFont="1" applyFill="1" applyBorder="1" applyAlignment="1">
      <alignment horizontal="left" vertical="center"/>
    </xf>
    <xf numFmtId="0" fontId="51" fillId="3" borderId="67" xfId="0" applyFont="1" applyFill="1" applyBorder="1" applyAlignment="1">
      <alignment horizontal="left" vertical="center"/>
    </xf>
    <xf numFmtId="176" fontId="17" fillId="2" borderId="67" xfId="0" applyNumberFormat="1" applyFont="1" applyFill="1" applyBorder="1" applyAlignment="1">
      <alignment horizontal="right" vertical="center"/>
    </xf>
    <xf numFmtId="0" fontId="52" fillId="3" borderId="68" xfId="0" applyFont="1" applyFill="1" applyBorder="1" applyAlignment="1">
      <alignment horizontal="left" vertical="center"/>
    </xf>
    <xf numFmtId="0" fontId="60" fillId="0" borderId="11" xfId="0" applyFont="1" applyBorder="1" applyAlignment="1">
      <alignment horizontal="left" vertical="center"/>
    </xf>
    <xf numFmtId="0" fontId="27" fillId="3" borderId="11" xfId="0" applyFont="1" applyFill="1" applyBorder="1" applyAlignment="1">
      <alignment horizontal="left" vertical="center" shrinkToFit="1"/>
    </xf>
    <xf numFmtId="176" fontId="35" fillId="2" borderId="10" xfId="0" applyNumberFormat="1" applyFont="1" applyFill="1" applyBorder="1" applyAlignment="1">
      <alignment horizontal="right" vertical="center"/>
    </xf>
    <xf numFmtId="176" fontId="27" fillId="0" borderId="21" xfId="0" applyNumberFormat="1" applyFont="1" applyBorder="1" applyAlignment="1">
      <alignment horizontal="right" vertical="center"/>
    </xf>
    <xf numFmtId="176" fontId="35" fillId="6" borderId="6" xfId="0" applyNumberFormat="1" applyFont="1" applyFill="1" applyBorder="1" applyAlignment="1">
      <alignment horizontal="right" vertical="center"/>
    </xf>
    <xf numFmtId="0" fontId="53" fillId="3" borderId="78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4" fillId="3" borderId="50" xfId="0" applyFont="1" applyFill="1" applyBorder="1" applyAlignment="1">
      <alignment horizontal="left" vertical="center"/>
    </xf>
    <xf numFmtId="0" fontId="60" fillId="3" borderId="51" xfId="0" applyFont="1" applyFill="1" applyBorder="1" applyAlignment="1">
      <alignment horizontal="left" vertical="center"/>
    </xf>
    <xf numFmtId="0" fontId="27" fillId="3" borderId="51" xfId="0" applyFont="1" applyFill="1" applyBorder="1" applyAlignment="1">
      <alignment horizontal="left" vertical="center" shrinkToFit="1"/>
    </xf>
    <xf numFmtId="176" fontId="27" fillId="2" borderId="51" xfId="0" applyNumberFormat="1" applyFont="1" applyFill="1" applyBorder="1" applyAlignment="1">
      <alignment horizontal="right" vertical="center"/>
    </xf>
    <xf numFmtId="176" fontId="27" fillId="6" borderId="51" xfId="0" applyNumberFormat="1" applyFont="1" applyFill="1" applyBorder="1" applyAlignment="1">
      <alignment horizontal="right" vertical="center"/>
    </xf>
    <xf numFmtId="0" fontId="33" fillId="3" borderId="52" xfId="0" applyFont="1" applyFill="1" applyBorder="1" applyAlignment="1">
      <alignment horizontal="left" vertical="center" wrapText="1"/>
    </xf>
    <xf numFmtId="0" fontId="54" fillId="3" borderId="66" xfId="0" applyFont="1" applyFill="1" applyBorder="1" applyAlignment="1">
      <alignment horizontal="left" vertical="center"/>
    </xf>
    <xf numFmtId="0" fontId="60" fillId="3" borderId="67" xfId="0" applyFont="1" applyFill="1" applyBorder="1" applyAlignment="1">
      <alignment horizontal="left" vertical="center"/>
    </xf>
    <xf numFmtId="0" fontId="27" fillId="3" borderId="67" xfId="0" applyFont="1" applyFill="1" applyBorder="1" applyAlignment="1">
      <alignment horizontal="left" vertical="center" shrinkToFit="1"/>
    </xf>
    <xf numFmtId="176" fontId="27" fillId="2" borderId="67" xfId="0" applyNumberFormat="1" applyFont="1" applyFill="1" applyBorder="1" applyAlignment="1">
      <alignment horizontal="right" vertical="center"/>
    </xf>
    <xf numFmtId="176" fontId="27" fillId="3" borderId="67" xfId="0" applyNumberFormat="1" applyFont="1" applyFill="1" applyBorder="1" applyAlignment="1">
      <alignment horizontal="right" vertical="center"/>
    </xf>
    <xf numFmtId="176" fontId="27" fillId="6" borderId="67" xfId="0" applyNumberFormat="1" applyFont="1" applyFill="1" applyBorder="1" applyAlignment="1">
      <alignment horizontal="right" vertical="center"/>
    </xf>
    <xf numFmtId="0" fontId="33" fillId="3" borderId="68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5"/>
  <sheetViews>
    <sheetView tabSelected="1" zoomScale="145" zoomScaleNormal="145" workbookViewId="0">
      <selection activeCell="E31" sqref="E31"/>
    </sheetView>
  </sheetViews>
  <sheetFormatPr defaultColWidth="11.21875" defaultRowHeight="15" customHeight="1"/>
  <cols>
    <col min="1" max="1" width="6.6640625" customWidth="1"/>
    <col min="2" max="2" width="22.77734375" customWidth="1"/>
    <col min="3" max="4" width="13.44140625" bestFit="1" customWidth="1"/>
    <col min="5" max="5" width="42.109375" customWidth="1"/>
    <col min="6" max="26" width="8" customWidth="1"/>
  </cols>
  <sheetData>
    <row r="1" spans="1:5" ht="17.25" customHeight="1" thickBot="1">
      <c r="A1" s="18" t="s">
        <v>144</v>
      </c>
    </row>
    <row r="2" spans="1:5" ht="27" customHeight="1">
      <c r="A2" s="486" t="s">
        <v>108</v>
      </c>
      <c r="B2" s="487"/>
      <c r="C2" s="487"/>
      <c r="D2" s="487"/>
      <c r="E2" s="488"/>
    </row>
    <row r="3" spans="1:5" ht="15.75" customHeight="1">
      <c r="A3" s="489" t="s">
        <v>56</v>
      </c>
      <c r="B3" s="490"/>
      <c r="C3" s="490"/>
      <c r="D3" s="490"/>
      <c r="E3" s="491"/>
    </row>
    <row r="4" spans="1:5" ht="16.2">
      <c r="A4" s="39" t="s">
        <v>57</v>
      </c>
      <c r="B4" s="40" t="s">
        <v>58</v>
      </c>
      <c r="C4" s="40" t="s">
        <v>109</v>
      </c>
      <c r="D4" s="40" t="s">
        <v>117</v>
      </c>
      <c r="E4" s="41" t="s">
        <v>59</v>
      </c>
    </row>
    <row r="5" spans="1:5" ht="18.600000000000001" customHeight="1">
      <c r="A5" s="39" t="s">
        <v>60</v>
      </c>
      <c r="B5" s="42"/>
      <c r="C5" s="43"/>
      <c r="D5" s="43"/>
      <c r="E5" s="44"/>
    </row>
    <row r="6" spans="1:5" ht="138.9" customHeight="1">
      <c r="A6" s="45" t="s">
        <v>15</v>
      </c>
      <c r="B6" s="46" t="s">
        <v>61</v>
      </c>
      <c r="C6" s="231">
        <v>1113195</v>
      </c>
      <c r="D6" s="237">
        <v>1067804</v>
      </c>
      <c r="E6" s="4" t="s">
        <v>150</v>
      </c>
    </row>
    <row r="7" spans="1:5" ht="14.4" customHeight="1">
      <c r="A7" s="45" t="s">
        <v>18</v>
      </c>
      <c r="B7" s="46" t="s">
        <v>62</v>
      </c>
      <c r="C7" s="231">
        <v>76500</v>
      </c>
      <c r="D7" s="231">
        <v>100000</v>
      </c>
      <c r="E7" s="11" t="s">
        <v>63</v>
      </c>
    </row>
    <row r="8" spans="1:5" ht="14.4" customHeight="1">
      <c r="A8" s="45" t="s">
        <v>20</v>
      </c>
      <c r="B8" s="46" t="s">
        <v>64</v>
      </c>
      <c r="C8" s="231">
        <v>199000</v>
      </c>
      <c r="D8" s="231">
        <v>0</v>
      </c>
      <c r="E8" s="11" t="s">
        <v>65</v>
      </c>
    </row>
    <row r="9" spans="1:5" ht="14.4" customHeight="1">
      <c r="A9" s="45" t="s">
        <v>22</v>
      </c>
      <c r="B9" s="46" t="s">
        <v>66</v>
      </c>
      <c r="C9" s="231">
        <v>92200</v>
      </c>
      <c r="D9" s="231">
        <v>90000</v>
      </c>
      <c r="E9" s="11" t="s">
        <v>131</v>
      </c>
    </row>
    <row r="10" spans="1:5" ht="14.4" customHeight="1">
      <c r="A10" s="45" t="s">
        <v>25</v>
      </c>
      <c r="B10" s="46" t="s">
        <v>67</v>
      </c>
      <c r="C10" s="232">
        <v>6985</v>
      </c>
      <c r="D10" s="232">
        <v>7000</v>
      </c>
      <c r="E10" s="12"/>
    </row>
    <row r="11" spans="1:5" ht="14.4" customHeight="1">
      <c r="A11" s="45" t="s">
        <v>28</v>
      </c>
      <c r="B11" s="47" t="s">
        <v>68</v>
      </c>
      <c r="C11" s="232">
        <v>254550</v>
      </c>
      <c r="D11" s="232">
        <v>388900</v>
      </c>
      <c r="E11" s="12"/>
    </row>
    <row r="12" spans="1:5" ht="14.4" customHeight="1">
      <c r="A12" s="45" t="s">
        <v>30</v>
      </c>
      <c r="B12" s="47" t="s">
        <v>53</v>
      </c>
      <c r="C12" s="232">
        <v>29594</v>
      </c>
      <c r="D12" s="232">
        <v>0</v>
      </c>
      <c r="E12" s="12"/>
    </row>
    <row r="13" spans="1:5" ht="14.4" customHeight="1" thickBot="1">
      <c r="A13" s="48"/>
      <c r="B13" s="49" t="s">
        <v>11</v>
      </c>
      <c r="C13" s="243">
        <f t="shared" ref="C13:D13" si="0">SUM(C6:C12)</f>
        <v>1772024</v>
      </c>
      <c r="D13" s="243">
        <f t="shared" si="0"/>
        <v>1653704</v>
      </c>
      <c r="E13" s="50"/>
    </row>
    <row r="14" spans="1:5" ht="14.4" customHeight="1" thickTop="1">
      <c r="A14" s="244" t="s">
        <v>13</v>
      </c>
      <c r="B14" s="51"/>
      <c r="C14" s="233"/>
      <c r="D14" s="238"/>
      <c r="E14" s="52"/>
    </row>
    <row r="15" spans="1:5" ht="14.4" customHeight="1">
      <c r="A15" s="45" t="s">
        <v>15</v>
      </c>
      <c r="B15" s="46" t="s">
        <v>16</v>
      </c>
      <c r="C15" s="234">
        <v>650</v>
      </c>
      <c r="D15" s="239">
        <v>3000</v>
      </c>
      <c r="E15" s="4" t="s">
        <v>99</v>
      </c>
    </row>
    <row r="16" spans="1:5" ht="14.4" customHeight="1">
      <c r="A16" s="45" t="s">
        <v>18</v>
      </c>
      <c r="B16" s="46" t="s">
        <v>110</v>
      </c>
      <c r="C16" s="234">
        <v>0</v>
      </c>
      <c r="D16" s="239">
        <v>8000</v>
      </c>
      <c r="E16" s="4" t="s">
        <v>111</v>
      </c>
    </row>
    <row r="17" spans="1:5" ht="25.2">
      <c r="A17" s="45" t="s">
        <v>20</v>
      </c>
      <c r="B17" s="53" t="s">
        <v>21</v>
      </c>
      <c r="C17" s="234">
        <v>7316</v>
      </c>
      <c r="D17" s="239">
        <v>55000</v>
      </c>
      <c r="E17" s="4" t="s">
        <v>124</v>
      </c>
    </row>
    <row r="18" spans="1:5" ht="14.4" customHeight="1">
      <c r="A18" s="45" t="s">
        <v>22</v>
      </c>
      <c r="B18" s="53" t="s">
        <v>23</v>
      </c>
      <c r="C18" s="234">
        <v>18500</v>
      </c>
      <c r="D18" s="239">
        <v>20000</v>
      </c>
      <c r="E18" s="4" t="s">
        <v>24</v>
      </c>
    </row>
    <row r="19" spans="1:5" ht="25.2">
      <c r="A19" s="45" t="s">
        <v>25</v>
      </c>
      <c r="B19" s="53" t="s">
        <v>26</v>
      </c>
      <c r="C19" s="234">
        <v>0</v>
      </c>
      <c r="D19" s="239">
        <v>13000</v>
      </c>
      <c r="E19" s="4" t="s">
        <v>125</v>
      </c>
    </row>
    <row r="20" spans="1:5" ht="14.4" customHeight="1">
      <c r="A20" s="45" t="s">
        <v>28</v>
      </c>
      <c r="B20" s="53" t="s">
        <v>29</v>
      </c>
      <c r="C20" s="234">
        <v>0</v>
      </c>
      <c r="D20" s="262">
        <v>24400</v>
      </c>
      <c r="E20" s="264" t="s">
        <v>132</v>
      </c>
    </row>
    <row r="21" spans="1:5" ht="25.2">
      <c r="A21" s="45" t="s">
        <v>30</v>
      </c>
      <c r="B21" s="53" t="s">
        <v>31</v>
      </c>
      <c r="C21" s="261">
        <v>123135</v>
      </c>
      <c r="D21" s="239">
        <v>100000</v>
      </c>
      <c r="E21" s="4" t="s">
        <v>113</v>
      </c>
    </row>
    <row r="22" spans="1:5" ht="25.2">
      <c r="A22" s="45" t="s">
        <v>33</v>
      </c>
      <c r="B22" s="53" t="s">
        <v>34</v>
      </c>
      <c r="C22" s="261">
        <v>81596</v>
      </c>
      <c r="D22" s="239">
        <v>90000</v>
      </c>
      <c r="E22" s="4" t="s">
        <v>114</v>
      </c>
    </row>
    <row r="23" spans="1:5" ht="14.4" customHeight="1">
      <c r="A23" s="45" t="s">
        <v>36</v>
      </c>
      <c r="B23" s="53" t="s">
        <v>80</v>
      </c>
      <c r="C23" s="234">
        <v>38930</v>
      </c>
      <c r="D23" s="239">
        <v>61500</v>
      </c>
      <c r="E23" s="30" t="s">
        <v>126</v>
      </c>
    </row>
    <row r="24" spans="1:5" ht="14.4" customHeight="1">
      <c r="A24" s="45" t="s">
        <v>37</v>
      </c>
      <c r="B24" s="53" t="s">
        <v>38</v>
      </c>
      <c r="C24" s="234">
        <v>39000</v>
      </c>
      <c r="D24" s="239">
        <v>41000</v>
      </c>
      <c r="E24" s="30" t="s">
        <v>127</v>
      </c>
    </row>
    <row r="25" spans="1:5" ht="14.4" customHeight="1">
      <c r="A25" s="45" t="s">
        <v>39</v>
      </c>
      <c r="B25" s="53" t="s">
        <v>112</v>
      </c>
      <c r="C25" s="234">
        <v>2400</v>
      </c>
      <c r="D25" s="262">
        <v>30000</v>
      </c>
      <c r="E25" s="263" t="s">
        <v>123</v>
      </c>
    </row>
    <row r="26" spans="1:5" ht="14.4" customHeight="1">
      <c r="A26" s="45" t="s">
        <v>40</v>
      </c>
      <c r="B26" s="36" t="s">
        <v>41</v>
      </c>
      <c r="C26" s="234">
        <v>31728</v>
      </c>
      <c r="D26" s="239">
        <v>40000</v>
      </c>
      <c r="E26" s="90" t="s">
        <v>101</v>
      </c>
    </row>
    <row r="27" spans="1:5" ht="14.4" customHeight="1">
      <c r="A27" s="45" t="s">
        <v>42</v>
      </c>
      <c r="B27" s="36" t="s">
        <v>69</v>
      </c>
      <c r="C27" s="234">
        <v>8548</v>
      </c>
      <c r="D27" s="285">
        <v>0</v>
      </c>
      <c r="E27" s="287" t="s">
        <v>142</v>
      </c>
    </row>
    <row r="28" spans="1:5" ht="14.4" customHeight="1">
      <c r="A28" s="45" t="s">
        <v>43</v>
      </c>
      <c r="B28" s="54" t="s">
        <v>44</v>
      </c>
      <c r="C28" s="234">
        <v>29172</v>
      </c>
      <c r="D28" s="240">
        <v>110000</v>
      </c>
      <c r="E28" s="286" t="s">
        <v>115</v>
      </c>
    </row>
    <row r="29" spans="1:5" ht="14.4" customHeight="1">
      <c r="A29" s="45" t="s">
        <v>45</v>
      </c>
      <c r="B29" s="54" t="s">
        <v>46</v>
      </c>
      <c r="C29" s="234">
        <v>0</v>
      </c>
      <c r="D29" s="240">
        <v>203049</v>
      </c>
      <c r="E29" s="230" t="s">
        <v>47</v>
      </c>
    </row>
    <row r="30" spans="1:5" ht="14.4" customHeight="1">
      <c r="A30" s="45" t="s">
        <v>48</v>
      </c>
      <c r="B30" s="53" t="s">
        <v>49</v>
      </c>
      <c r="C30" s="234">
        <v>7000</v>
      </c>
      <c r="D30" s="241">
        <v>19169</v>
      </c>
      <c r="E30" s="93" t="s">
        <v>100</v>
      </c>
    </row>
    <row r="31" spans="1:5" ht="14.4" customHeight="1">
      <c r="A31" s="45" t="s">
        <v>70</v>
      </c>
      <c r="B31" s="54" t="s">
        <v>50</v>
      </c>
      <c r="C31" s="235">
        <v>0</v>
      </c>
      <c r="D31" s="240">
        <v>3987</v>
      </c>
      <c r="E31" s="230" t="s">
        <v>130</v>
      </c>
    </row>
    <row r="32" spans="1:5" ht="14.4" customHeight="1">
      <c r="A32" s="45" t="s">
        <v>71</v>
      </c>
      <c r="B32" s="53" t="s">
        <v>116</v>
      </c>
      <c r="C32" s="235">
        <v>0</v>
      </c>
      <c r="D32" s="240">
        <v>200604</v>
      </c>
      <c r="E32" s="92" t="s">
        <v>87</v>
      </c>
    </row>
    <row r="33" spans="1:5" ht="14.4" customHeight="1">
      <c r="A33" s="45" t="s">
        <v>72</v>
      </c>
      <c r="B33" s="53" t="s">
        <v>52</v>
      </c>
      <c r="C33" s="234">
        <v>0</v>
      </c>
      <c r="D33" s="234">
        <v>10000</v>
      </c>
      <c r="E33" s="265" t="s">
        <v>79</v>
      </c>
    </row>
    <row r="34" spans="1:5" ht="14.4" customHeight="1">
      <c r="A34" s="45" t="s">
        <v>97</v>
      </c>
      <c r="B34" s="53" t="s">
        <v>95</v>
      </c>
      <c r="C34" s="234">
        <v>150000</v>
      </c>
      <c r="D34" s="234">
        <v>0</v>
      </c>
      <c r="E34" s="90" t="s">
        <v>128</v>
      </c>
    </row>
    <row r="35" spans="1:5" ht="14.4" customHeight="1">
      <c r="A35" s="45" t="s">
        <v>98</v>
      </c>
      <c r="B35" s="53" t="s">
        <v>96</v>
      </c>
      <c r="C35" s="234">
        <v>51640</v>
      </c>
      <c r="D35" s="234">
        <v>0</v>
      </c>
      <c r="E35" s="265" t="s">
        <v>129</v>
      </c>
    </row>
    <row r="36" spans="1:5" ht="14.4" customHeight="1">
      <c r="A36" s="45" t="s">
        <v>118</v>
      </c>
      <c r="B36" s="53" t="s">
        <v>121</v>
      </c>
      <c r="C36" s="234">
        <v>104720</v>
      </c>
      <c r="D36" s="234">
        <v>0</v>
      </c>
      <c r="E36" s="92"/>
    </row>
    <row r="37" spans="1:5" ht="14.4" customHeight="1">
      <c r="A37" s="45" t="s">
        <v>119</v>
      </c>
      <c r="B37" s="53" t="s">
        <v>120</v>
      </c>
      <c r="C37" s="234">
        <v>9885</v>
      </c>
      <c r="D37" s="234">
        <v>0</v>
      </c>
      <c r="E37" s="265" t="s">
        <v>141</v>
      </c>
    </row>
    <row r="38" spans="1:5" ht="14.4" customHeight="1">
      <c r="A38" s="45" t="s">
        <v>122</v>
      </c>
      <c r="B38" s="53" t="s">
        <v>133</v>
      </c>
      <c r="C38" s="234"/>
      <c r="D38" s="234">
        <v>20000</v>
      </c>
      <c r="E38" s="265" t="s">
        <v>143</v>
      </c>
    </row>
    <row r="39" spans="1:5" ht="14.4" customHeight="1">
      <c r="A39" s="45" t="s">
        <v>135</v>
      </c>
      <c r="B39" s="53" t="s">
        <v>134</v>
      </c>
      <c r="C39" s="234"/>
      <c r="D39" s="234">
        <v>41280</v>
      </c>
      <c r="E39" s="265" t="s">
        <v>143</v>
      </c>
    </row>
    <row r="40" spans="1:5" ht="14.4" customHeight="1">
      <c r="A40" s="45" t="s">
        <v>136</v>
      </c>
      <c r="B40" s="53" t="s">
        <v>139</v>
      </c>
      <c r="C40" s="234"/>
      <c r="D40" s="240">
        <v>559715</v>
      </c>
      <c r="E40" s="92" t="s">
        <v>140</v>
      </c>
    </row>
    <row r="41" spans="1:5" ht="14.4" customHeight="1">
      <c r="A41" s="45" t="s">
        <v>138</v>
      </c>
      <c r="B41" s="53" t="s">
        <v>137</v>
      </c>
      <c r="C41" s="261">
        <v>1067804</v>
      </c>
      <c r="D41" s="240">
        <v>0</v>
      </c>
      <c r="E41" s="92"/>
    </row>
    <row r="42" spans="1:5" ht="14.4" customHeight="1" thickBot="1">
      <c r="A42" s="55"/>
      <c r="B42" s="91" t="s">
        <v>11</v>
      </c>
      <c r="C42" s="236">
        <f>SUM(C15:C41)</f>
        <v>1772024</v>
      </c>
      <c r="D42" s="242">
        <f>SUM(D15:D41)</f>
        <v>1653704</v>
      </c>
      <c r="E42" s="56"/>
    </row>
    <row r="43" spans="1:5" ht="16.5" customHeight="1"/>
    <row r="44" spans="1:5" ht="16.5" customHeight="1">
      <c r="C44" s="57"/>
      <c r="D44" s="57"/>
    </row>
    <row r="45" spans="1:5" ht="16.5" customHeight="1"/>
    <row r="46" spans="1:5" ht="16.5" customHeight="1"/>
    <row r="47" spans="1:5" ht="16.5" customHeight="1"/>
    <row r="48" spans="1:5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  <row r="1005" ht="16.5" customHeight="1"/>
  </sheetData>
  <mergeCells count="2">
    <mergeCell ref="A2:E2"/>
    <mergeCell ref="A3:E3"/>
  </mergeCells>
  <phoneticPr fontId="30" type="noConversion"/>
  <pageMargins left="0.31496062992125984" right="0.31496062992125984" top="0.15748031496062992" bottom="0.15748031496062992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8"/>
  <sheetViews>
    <sheetView workbookViewId="0">
      <selection activeCell="C61" sqref="C61"/>
    </sheetView>
  </sheetViews>
  <sheetFormatPr defaultColWidth="11.21875" defaultRowHeight="15" customHeight="1"/>
  <cols>
    <col min="1" max="1" width="11" customWidth="1"/>
    <col min="2" max="2" width="10.44140625" customWidth="1"/>
    <col min="3" max="3" width="49.44140625" customWidth="1"/>
    <col min="4" max="4" width="13.33203125" customWidth="1"/>
    <col min="5" max="5" width="14.109375" customWidth="1"/>
    <col min="6" max="6" width="16.77734375" customWidth="1"/>
    <col min="7" max="7" width="10.44140625" customWidth="1"/>
    <col min="8" max="8" width="12.77734375" customWidth="1"/>
    <col min="9" max="9" width="22" customWidth="1"/>
    <col min="10" max="10" width="10.44140625" customWidth="1"/>
    <col min="11" max="11" width="9" customWidth="1"/>
    <col min="12" max="26" width="8" customWidth="1"/>
  </cols>
  <sheetData>
    <row r="1" spans="1:26" ht="27.75" customHeight="1">
      <c r="A1" s="492" t="s">
        <v>676</v>
      </c>
      <c r="B1" s="493"/>
      <c r="C1" s="493"/>
      <c r="D1" s="493"/>
      <c r="E1" s="493"/>
      <c r="F1" s="494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25.5" customHeight="1">
      <c r="A2" s="59" t="s">
        <v>93</v>
      </c>
      <c r="B2" s="59" t="s">
        <v>0</v>
      </c>
      <c r="C2" s="60" t="s">
        <v>1</v>
      </c>
      <c r="D2" s="59" t="s">
        <v>60</v>
      </c>
      <c r="E2" s="59" t="s">
        <v>13</v>
      </c>
      <c r="F2" s="59" t="s">
        <v>14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25.5" customHeight="1">
      <c r="A3" s="62"/>
      <c r="B3" s="63"/>
      <c r="C3" s="64" t="s">
        <v>73</v>
      </c>
      <c r="D3" s="65">
        <v>1067804</v>
      </c>
      <c r="E3" s="65"/>
      <c r="F3" s="65">
        <f>D3</f>
        <v>1067804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 ht="129" customHeight="1">
      <c r="A4" s="141" t="s">
        <v>165</v>
      </c>
      <c r="B4" s="169" t="s">
        <v>166</v>
      </c>
      <c r="C4" s="142" t="s">
        <v>184</v>
      </c>
      <c r="D4" s="143">
        <v>140000</v>
      </c>
      <c r="E4" s="67"/>
      <c r="F4" s="67">
        <f>F3+D4-E4</f>
        <v>1207804</v>
      </c>
      <c r="G4" s="66" t="s">
        <v>74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16.2">
      <c r="A5" s="141" t="s">
        <v>167</v>
      </c>
      <c r="B5" s="157" t="s">
        <v>170</v>
      </c>
      <c r="C5" s="142" t="s">
        <v>173</v>
      </c>
      <c r="D5" s="143">
        <v>2000</v>
      </c>
      <c r="E5" s="67"/>
      <c r="F5" s="67">
        <f t="shared" ref="F5:F9" si="0">F4+D5-E5</f>
        <v>1209804</v>
      </c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6.2">
      <c r="A6" s="141" t="s">
        <v>168</v>
      </c>
      <c r="B6" s="157" t="s">
        <v>170</v>
      </c>
      <c r="C6" s="249" t="s">
        <v>174</v>
      </c>
      <c r="D6" s="143">
        <v>1000</v>
      </c>
      <c r="E6" s="67"/>
      <c r="F6" s="67">
        <f t="shared" si="0"/>
        <v>1210804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16.2">
      <c r="A7" s="141" t="s">
        <v>169</v>
      </c>
      <c r="B7" s="157" t="s">
        <v>171</v>
      </c>
      <c r="C7" s="142" t="s">
        <v>175</v>
      </c>
      <c r="D7" s="143">
        <v>5434</v>
      </c>
      <c r="E7" s="67"/>
      <c r="F7" s="67">
        <f t="shared" si="0"/>
        <v>1216238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16.2">
      <c r="A8" s="141" t="s">
        <v>172</v>
      </c>
      <c r="B8" s="157" t="s">
        <v>160</v>
      </c>
      <c r="C8" s="142" t="s">
        <v>176</v>
      </c>
      <c r="D8" s="143">
        <v>3000</v>
      </c>
      <c r="E8" s="67"/>
      <c r="F8" s="67">
        <f t="shared" si="0"/>
        <v>1219238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6.2">
      <c r="A9" s="141" t="s">
        <v>210</v>
      </c>
      <c r="B9" s="157" t="s">
        <v>205</v>
      </c>
      <c r="C9" s="144" t="s">
        <v>207</v>
      </c>
      <c r="D9" s="143">
        <v>3000</v>
      </c>
      <c r="E9" s="67"/>
      <c r="F9" s="67">
        <f t="shared" si="0"/>
        <v>1222238</v>
      </c>
      <c r="G9" s="66"/>
      <c r="H9" s="68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29.6">
      <c r="A10" s="141" t="s">
        <v>203</v>
      </c>
      <c r="B10" s="157" t="s">
        <v>206</v>
      </c>
      <c r="C10" s="144" t="s">
        <v>208</v>
      </c>
      <c r="D10" s="143">
        <v>13500</v>
      </c>
      <c r="E10" s="67"/>
      <c r="F10" s="67">
        <f t="shared" ref="F10:F98" si="1">F9+D10-E10</f>
        <v>1235738</v>
      </c>
      <c r="G10" s="66"/>
      <c r="H10" s="68"/>
      <c r="I10" s="66"/>
      <c r="J10" s="68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13.4">
      <c r="A11" s="141" t="s">
        <v>204</v>
      </c>
      <c r="B11" s="157" t="s">
        <v>216</v>
      </c>
      <c r="C11" s="144" t="s">
        <v>209</v>
      </c>
      <c r="D11" s="146">
        <v>11250</v>
      </c>
      <c r="E11" s="69"/>
      <c r="F11" s="67">
        <f t="shared" si="1"/>
        <v>1246988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54.5" customHeight="1">
      <c r="A12" s="141" t="s">
        <v>214</v>
      </c>
      <c r="B12" s="157" t="s">
        <v>215</v>
      </c>
      <c r="C12" s="144" t="s">
        <v>217</v>
      </c>
      <c r="D12" s="146">
        <v>10500</v>
      </c>
      <c r="E12" s="70"/>
      <c r="F12" s="67">
        <f t="shared" si="1"/>
        <v>1257488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24.9" customHeight="1">
      <c r="A13" s="141" t="s">
        <v>226</v>
      </c>
      <c r="B13" s="157" t="s">
        <v>249</v>
      </c>
      <c r="C13" s="144" t="s">
        <v>229</v>
      </c>
      <c r="D13" s="146">
        <v>55000</v>
      </c>
      <c r="E13" s="70"/>
      <c r="F13" s="67">
        <f t="shared" si="1"/>
        <v>1312488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24.9" customHeight="1">
      <c r="A14" s="141" t="s">
        <v>230</v>
      </c>
      <c r="B14" s="157" t="s">
        <v>260</v>
      </c>
      <c r="C14" s="144" t="s">
        <v>231</v>
      </c>
      <c r="D14" s="146">
        <v>48500</v>
      </c>
      <c r="E14" s="70"/>
      <c r="F14" s="67">
        <f t="shared" si="1"/>
        <v>1360988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37.5" customHeight="1">
      <c r="A15" s="141" t="s">
        <v>233</v>
      </c>
      <c r="B15" s="157" t="s">
        <v>244</v>
      </c>
      <c r="C15" s="145" t="s">
        <v>241</v>
      </c>
      <c r="D15" s="146">
        <v>50000</v>
      </c>
      <c r="E15" s="70"/>
      <c r="F15" s="67">
        <f t="shared" si="1"/>
        <v>1410988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97.2">
      <c r="A16" s="141" t="s">
        <v>237</v>
      </c>
      <c r="B16" s="157" t="s">
        <v>242</v>
      </c>
      <c r="C16" s="145" t="s">
        <v>236</v>
      </c>
      <c r="D16" s="146">
        <v>6750</v>
      </c>
      <c r="E16" s="70"/>
      <c r="F16" s="67">
        <f t="shared" si="1"/>
        <v>1417738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78.2">
      <c r="A17" s="141" t="s">
        <v>252</v>
      </c>
      <c r="B17" s="157" t="s">
        <v>255</v>
      </c>
      <c r="C17" s="145" t="s">
        <v>251</v>
      </c>
      <c r="D17" s="146">
        <v>14000</v>
      </c>
      <c r="E17" s="69"/>
      <c r="F17" s="67">
        <f t="shared" si="1"/>
        <v>1431738</v>
      </c>
      <c r="G17" s="66"/>
      <c r="H17" s="68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174" customHeight="1">
      <c r="A18" s="141" t="s">
        <v>258</v>
      </c>
      <c r="B18" s="147" t="s">
        <v>259</v>
      </c>
      <c r="C18" s="145" t="s">
        <v>265</v>
      </c>
      <c r="D18" s="146">
        <v>17000</v>
      </c>
      <c r="E18" s="69"/>
      <c r="F18" s="67">
        <f t="shared" si="1"/>
        <v>1448738</v>
      </c>
      <c r="G18" s="66"/>
      <c r="H18" s="68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6.2">
      <c r="A19" s="141" t="s">
        <v>261</v>
      </c>
      <c r="B19" s="147" t="s">
        <v>260</v>
      </c>
      <c r="C19" s="145" t="s">
        <v>262</v>
      </c>
      <c r="D19" s="146">
        <v>2760</v>
      </c>
      <c r="E19" s="69"/>
      <c r="F19" s="67">
        <f t="shared" si="1"/>
        <v>1451498</v>
      </c>
      <c r="G19" s="66"/>
      <c r="H19" s="68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ht="32.4">
      <c r="A20" s="141" t="s">
        <v>269</v>
      </c>
      <c r="B20" s="147" t="s">
        <v>270</v>
      </c>
      <c r="C20" s="145" t="s">
        <v>271</v>
      </c>
      <c r="D20" s="146">
        <v>3500</v>
      </c>
      <c r="E20" s="70"/>
      <c r="F20" s="67">
        <f t="shared" si="1"/>
        <v>1454998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ht="32.4">
      <c r="A21" s="141" t="s">
        <v>275</v>
      </c>
      <c r="B21" s="147" t="s">
        <v>277</v>
      </c>
      <c r="C21" s="145" t="s">
        <v>280</v>
      </c>
      <c r="D21" s="146">
        <v>1000</v>
      </c>
      <c r="E21" s="69"/>
      <c r="F21" s="67">
        <f t="shared" si="1"/>
        <v>1455998</v>
      </c>
      <c r="G21" s="66"/>
      <c r="H21" s="68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6.2">
      <c r="A22" s="141" t="s">
        <v>276</v>
      </c>
      <c r="B22" s="147" t="s">
        <v>277</v>
      </c>
      <c r="C22" s="145" t="s">
        <v>278</v>
      </c>
      <c r="D22" s="146">
        <v>5000</v>
      </c>
      <c r="E22" s="69"/>
      <c r="F22" s="67">
        <f>F21+D22-E22</f>
        <v>1460998</v>
      </c>
      <c r="G22" s="66"/>
      <c r="H22" s="68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16.2">
      <c r="A23" s="141" t="s">
        <v>286</v>
      </c>
      <c r="B23" s="147" t="s">
        <v>288</v>
      </c>
      <c r="C23" s="145" t="s">
        <v>287</v>
      </c>
      <c r="D23" s="146">
        <v>5000</v>
      </c>
      <c r="E23" s="69"/>
      <c r="F23" s="67">
        <f t="shared" si="1"/>
        <v>1465998</v>
      </c>
      <c r="G23" s="66"/>
      <c r="H23" s="68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ht="16.2">
      <c r="A24" s="141" t="s">
        <v>305</v>
      </c>
      <c r="B24" s="147" t="s">
        <v>297</v>
      </c>
      <c r="C24" s="145" t="s">
        <v>296</v>
      </c>
      <c r="D24" s="146">
        <v>5000</v>
      </c>
      <c r="E24" s="69"/>
      <c r="F24" s="67">
        <f t="shared" si="1"/>
        <v>1470998</v>
      </c>
      <c r="G24" s="66"/>
      <c r="H24" s="66" t="s">
        <v>75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ht="32.4">
      <c r="A25" s="141" t="s">
        <v>304</v>
      </c>
      <c r="B25" s="157" t="s">
        <v>316</v>
      </c>
      <c r="C25" s="145" t="s">
        <v>292</v>
      </c>
      <c r="D25" s="146">
        <v>210000</v>
      </c>
      <c r="E25" s="70"/>
      <c r="F25" s="67">
        <f t="shared" si="1"/>
        <v>1680998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6.2">
      <c r="A26" s="141" t="s">
        <v>290</v>
      </c>
      <c r="B26" s="157" t="s">
        <v>303</v>
      </c>
      <c r="C26" s="145" t="s">
        <v>302</v>
      </c>
      <c r="D26" s="146">
        <v>3000</v>
      </c>
      <c r="E26" s="69"/>
      <c r="F26" s="67">
        <f t="shared" si="1"/>
        <v>1683998</v>
      </c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ht="32.4">
      <c r="A27" s="141" t="s">
        <v>308</v>
      </c>
      <c r="B27" s="157" t="s">
        <v>316</v>
      </c>
      <c r="C27" s="145" t="s">
        <v>309</v>
      </c>
      <c r="D27" s="171">
        <v>98200</v>
      </c>
      <c r="E27" s="69"/>
      <c r="F27" s="67">
        <f t="shared" si="1"/>
        <v>1782198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ht="16.2">
      <c r="A28" s="141" t="s">
        <v>318</v>
      </c>
      <c r="B28" s="157" t="s">
        <v>337</v>
      </c>
      <c r="C28" s="170" t="s">
        <v>319</v>
      </c>
      <c r="D28" s="171">
        <v>250</v>
      </c>
      <c r="E28" s="70"/>
      <c r="F28" s="67">
        <f t="shared" si="1"/>
        <v>1782448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24.9" customHeight="1">
      <c r="A29" s="141" t="s">
        <v>325</v>
      </c>
      <c r="B29" s="157" t="s">
        <v>330</v>
      </c>
      <c r="C29" s="250" t="s">
        <v>326</v>
      </c>
      <c r="D29" s="171">
        <v>4000</v>
      </c>
      <c r="E29" s="69"/>
      <c r="F29" s="67">
        <f t="shared" si="1"/>
        <v>1786448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ht="16.2">
      <c r="A30" s="141" t="s">
        <v>338</v>
      </c>
      <c r="B30" s="157" t="s">
        <v>330</v>
      </c>
      <c r="C30" s="257" t="s">
        <v>339</v>
      </c>
      <c r="D30" s="251">
        <v>1200</v>
      </c>
      <c r="E30" s="69"/>
      <c r="F30" s="67">
        <f t="shared" si="1"/>
        <v>1787648</v>
      </c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ht="16.2">
      <c r="A31" s="141" t="s">
        <v>341</v>
      </c>
      <c r="B31" s="157" t="s">
        <v>375</v>
      </c>
      <c r="C31" s="258" t="s">
        <v>345</v>
      </c>
      <c r="D31" s="171">
        <v>1000</v>
      </c>
      <c r="E31" s="69"/>
      <c r="F31" s="67">
        <f t="shared" si="1"/>
        <v>1788648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6.2">
      <c r="A32" s="141" t="s">
        <v>342</v>
      </c>
      <c r="B32" s="157" t="s">
        <v>375</v>
      </c>
      <c r="C32" s="252" t="s">
        <v>524</v>
      </c>
      <c r="D32" s="171">
        <v>30000</v>
      </c>
      <c r="E32" s="70"/>
      <c r="F32" s="67">
        <f t="shared" si="1"/>
        <v>1818648</v>
      </c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6.2">
      <c r="A33" s="141" t="s">
        <v>343</v>
      </c>
      <c r="B33" s="157" t="s">
        <v>375</v>
      </c>
      <c r="C33" s="170" t="s">
        <v>346</v>
      </c>
      <c r="D33" s="171">
        <v>77730</v>
      </c>
      <c r="E33" s="67"/>
      <c r="F33" s="67">
        <f t="shared" si="1"/>
        <v>1896378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6.2">
      <c r="A34" s="141" t="s">
        <v>365</v>
      </c>
      <c r="B34" s="157" t="s">
        <v>368</v>
      </c>
      <c r="C34" s="170" t="s">
        <v>367</v>
      </c>
      <c r="D34" s="172">
        <v>8000</v>
      </c>
      <c r="E34" s="67"/>
      <c r="F34" s="67">
        <f t="shared" si="1"/>
        <v>1904378</v>
      </c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16.2">
      <c r="A35" s="141" t="s">
        <v>370</v>
      </c>
      <c r="B35" s="169" t="s">
        <v>372</v>
      </c>
      <c r="C35" s="145" t="s">
        <v>371</v>
      </c>
      <c r="D35" s="172">
        <v>2000</v>
      </c>
      <c r="E35" s="67"/>
      <c r="F35" s="67">
        <f t="shared" si="1"/>
        <v>1906378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1:26" ht="16.2">
      <c r="A36" s="141" t="s">
        <v>387</v>
      </c>
      <c r="B36" s="169" t="s">
        <v>391</v>
      </c>
      <c r="C36" s="170" t="s">
        <v>389</v>
      </c>
      <c r="D36" s="172">
        <v>10000</v>
      </c>
      <c r="E36" s="71"/>
      <c r="F36" s="67">
        <f t="shared" si="1"/>
        <v>1916378</v>
      </c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ht="33" customHeight="1">
      <c r="A37" s="533" t="s">
        <v>401</v>
      </c>
      <c r="B37" s="534" t="s">
        <v>420</v>
      </c>
      <c r="C37" s="535" t="s">
        <v>402</v>
      </c>
      <c r="D37" s="536">
        <v>400000</v>
      </c>
      <c r="E37" s="71"/>
      <c r="F37" s="67">
        <f t="shared" si="1"/>
        <v>2316378</v>
      </c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113.4">
      <c r="A38" s="533" t="s">
        <v>424</v>
      </c>
      <c r="B38" s="537" t="s">
        <v>428</v>
      </c>
      <c r="C38" s="538" t="s">
        <v>426</v>
      </c>
      <c r="D38" s="539">
        <v>25000</v>
      </c>
      <c r="E38" s="71"/>
      <c r="F38" s="67">
        <f t="shared" si="1"/>
        <v>2341378</v>
      </c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 ht="178.2">
      <c r="A39" s="533" t="s">
        <v>425</v>
      </c>
      <c r="B39" s="537" t="s">
        <v>428</v>
      </c>
      <c r="C39" s="538" t="s">
        <v>430</v>
      </c>
      <c r="D39" s="539">
        <v>30500</v>
      </c>
      <c r="E39" s="71"/>
      <c r="F39" s="67">
        <f t="shared" si="1"/>
        <v>2371878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1:26" ht="139.5" customHeight="1">
      <c r="A40" s="540" t="s">
        <v>434</v>
      </c>
      <c r="B40" s="537" t="s">
        <v>452</v>
      </c>
      <c r="C40" s="538" t="s">
        <v>436</v>
      </c>
      <c r="D40" s="539">
        <v>19500</v>
      </c>
      <c r="E40" s="71"/>
      <c r="F40" s="67">
        <f t="shared" si="1"/>
        <v>2391378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ht="113.4">
      <c r="A41" s="540" t="s">
        <v>435</v>
      </c>
      <c r="B41" s="537" t="s">
        <v>452</v>
      </c>
      <c r="C41" s="538" t="s">
        <v>437</v>
      </c>
      <c r="D41" s="539">
        <v>27000</v>
      </c>
      <c r="E41" s="71"/>
      <c r="F41" s="67">
        <f t="shared" si="1"/>
        <v>2418378</v>
      </c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1:26" ht="16.2">
      <c r="A42" s="540" t="s">
        <v>439</v>
      </c>
      <c r="B42" s="537" t="s">
        <v>440</v>
      </c>
      <c r="C42" s="538" t="s">
        <v>438</v>
      </c>
      <c r="D42" s="539">
        <v>500</v>
      </c>
      <c r="E42" s="71"/>
      <c r="F42" s="67">
        <f t="shared" si="1"/>
        <v>2418878</v>
      </c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ht="16.2">
      <c r="A43" s="540" t="s">
        <v>441</v>
      </c>
      <c r="B43" s="537" t="s">
        <v>442</v>
      </c>
      <c r="C43" s="538" t="s">
        <v>451</v>
      </c>
      <c r="D43" s="539">
        <v>1000</v>
      </c>
      <c r="E43" s="71"/>
      <c r="F43" s="67">
        <f t="shared" si="1"/>
        <v>2419878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ht="16.2">
      <c r="A44" s="540" t="s">
        <v>443</v>
      </c>
      <c r="B44" s="537" t="s">
        <v>442</v>
      </c>
      <c r="C44" s="538" t="s">
        <v>446</v>
      </c>
      <c r="D44" s="539">
        <v>1000</v>
      </c>
      <c r="E44" s="71"/>
      <c r="F44" s="67">
        <f t="shared" si="1"/>
        <v>2420878</v>
      </c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ht="16.2">
      <c r="A45" s="540" t="s">
        <v>444</v>
      </c>
      <c r="B45" s="537" t="s">
        <v>442</v>
      </c>
      <c r="C45" s="538" t="s">
        <v>446</v>
      </c>
      <c r="D45" s="539">
        <v>1000</v>
      </c>
      <c r="E45" s="71"/>
      <c r="F45" s="67">
        <f t="shared" si="1"/>
        <v>2421878</v>
      </c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ht="16.2">
      <c r="A46" s="540" t="s">
        <v>445</v>
      </c>
      <c r="B46" s="537" t="s">
        <v>447</v>
      </c>
      <c r="C46" s="538" t="s">
        <v>448</v>
      </c>
      <c r="D46" s="539">
        <v>2000</v>
      </c>
      <c r="E46" s="71"/>
      <c r="F46" s="67">
        <f t="shared" si="1"/>
        <v>2423878</v>
      </c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ht="16.2">
      <c r="A47" s="540" t="s">
        <v>449</v>
      </c>
      <c r="B47" s="537" t="s">
        <v>447</v>
      </c>
      <c r="C47" s="538" t="s">
        <v>450</v>
      </c>
      <c r="D47" s="539">
        <v>1000</v>
      </c>
      <c r="E47" s="71"/>
      <c r="F47" s="67">
        <f t="shared" si="1"/>
        <v>2424878</v>
      </c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ht="48.6">
      <c r="A48" s="540" t="s">
        <v>453</v>
      </c>
      <c r="B48" s="537" t="s">
        <v>452</v>
      </c>
      <c r="C48" s="538" t="s">
        <v>462</v>
      </c>
      <c r="D48" s="539">
        <v>15000</v>
      </c>
      <c r="E48" s="71"/>
      <c r="F48" s="67">
        <f t="shared" si="1"/>
        <v>2439878</v>
      </c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ht="16.2">
      <c r="A49" s="540" t="s">
        <v>454</v>
      </c>
      <c r="B49" s="537" t="s">
        <v>452</v>
      </c>
      <c r="C49" s="538" t="s">
        <v>459</v>
      </c>
      <c r="D49" s="539">
        <v>5000</v>
      </c>
      <c r="E49" s="71"/>
      <c r="F49" s="67">
        <f t="shared" si="1"/>
        <v>2444878</v>
      </c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ht="16.2">
      <c r="A50" s="540" t="s">
        <v>468</v>
      </c>
      <c r="B50" s="537" t="s">
        <v>452</v>
      </c>
      <c r="C50" s="538" t="s">
        <v>465</v>
      </c>
      <c r="D50" s="539">
        <v>2000</v>
      </c>
      <c r="E50" s="71"/>
      <c r="F50" s="67">
        <f t="shared" si="1"/>
        <v>2446878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ht="32.4">
      <c r="A51" s="540" t="s">
        <v>470</v>
      </c>
      <c r="B51" s="537" t="s">
        <v>471</v>
      </c>
      <c r="C51" s="538" t="s">
        <v>469</v>
      </c>
      <c r="D51" s="539">
        <v>3200</v>
      </c>
      <c r="E51" s="71"/>
      <c r="F51" s="67">
        <f t="shared" si="1"/>
        <v>2450078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 ht="48.6">
      <c r="A52" s="540" t="s">
        <v>476</v>
      </c>
      <c r="B52" s="537" t="s">
        <v>477</v>
      </c>
      <c r="C52" s="538" t="s">
        <v>485</v>
      </c>
      <c r="D52" s="539">
        <v>9500</v>
      </c>
      <c r="E52" s="71"/>
      <c r="F52" s="67">
        <f t="shared" si="1"/>
        <v>2459578</v>
      </c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ht="16.2">
      <c r="A53" s="540" t="s">
        <v>478</v>
      </c>
      <c r="B53" s="537" t="s">
        <v>498</v>
      </c>
      <c r="C53" s="538" t="s">
        <v>480</v>
      </c>
      <c r="D53" s="539">
        <v>189000</v>
      </c>
      <c r="E53" s="71"/>
      <c r="F53" s="67">
        <f t="shared" si="1"/>
        <v>2648578</v>
      </c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26" ht="48.6">
      <c r="A54" s="540" t="s">
        <v>487</v>
      </c>
      <c r="B54" s="537" t="s">
        <v>490</v>
      </c>
      <c r="C54" s="538" t="s">
        <v>488</v>
      </c>
      <c r="D54" s="539">
        <v>27000</v>
      </c>
      <c r="E54" s="71"/>
      <c r="F54" s="67">
        <f t="shared" si="1"/>
        <v>2675578</v>
      </c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ht="32.4">
      <c r="A55" s="540" t="s">
        <v>496</v>
      </c>
      <c r="B55" s="537" t="s">
        <v>498</v>
      </c>
      <c r="C55" s="538" t="s">
        <v>497</v>
      </c>
      <c r="D55" s="539">
        <v>14500</v>
      </c>
      <c r="E55" s="71"/>
      <c r="F55" s="67">
        <f t="shared" si="1"/>
        <v>2690078</v>
      </c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1:26" ht="16.2">
      <c r="A56" s="540" t="s">
        <v>501</v>
      </c>
      <c r="B56" s="537" t="s">
        <v>502</v>
      </c>
      <c r="C56" s="538" t="s">
        <v>504</v>
      </c>
      <c r="D56" s="539">
        <v>6000</v>
      </c>
      <c r="E56" s="71"/>
      <c r="F56" s="67">
        <f t="shared" si="1"/>
        <v>2696078</v>
      </c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:26" ht="32.4">
      <c r="A57" s="540" t="s">
        <v>505</v>
      </c>
      <c r="B57" s="537" t="s">
        <v>506</v>
      </c>
      <c r="C57" s="538" t="s">
        <v>508</v>
      </c>
      <c r="D57" s="539">
        <v>2000</v>
      </c>
      <c r="E57" s="71"/>
      <c r="F57" s="67">
        <f t="shared" si="1"/>
        <v>2698078</v>
      </c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 ht="16.2">
      <c r="A58" s="540" t="s">
        <v>510</v>
      </c>
      <c r="B58" s="537" t="s">
        <v>519</v>
      </c>
      <c r="C58" s="538" t="s">
        <v>512</v>
      </c>
      <c r="D58" s="539">
        <v>10000</v>
      </c>
      <c r="E58" s="71"/>
      <c r="F58" s="67">
        <f t="shared" si="1"/>
        <v>2708078</v>
      </c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1:26" ht="36" customHeight="1">
      <c r="A59" s="540" t="s">
        <v>515</v>
      </c>
      <c r="B59" s="537" t="s">
        <v>519</v>
      </c>
      <c r="C59" s="538" t="s">
        <v>516</v>
      </c>
      <c r="D59" s="539">
        <v>3000</v>
      </c>
      <c r="E59" s="71"/>
      <c r="F59" s="67">
        <f t="shared" si="1"/>
        <v>2711078</v>
      </c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 ht="16.2">
      <c r="A60" s="540" t="s">
        <v>521</v>
      </c>
      <c r="B60" s="537" t="s">
        <v>519</v>
      </c>
      <c r="C60" s="538" t="s">
        <v>522</v>
      </c>
      <c r="D60" s="539">
        <v>6000</v>
      </c>
      <c r="E60" s="71"/>
      <c r="F60" s="67">
        <f t="shared" si="1"/>
        <v>2717078</v>
      </c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:26" ht="16.2">
      <c r="A61" s="540" t="s">
        <v>526</v>
      </c>
      <c r="B61" s="537" t="s">
        <v>607</v>
      </c>
      <c r="C61" s="538" t="s">
        <v>527</v>
      </c>
      <c r="D61" s="539">
        <v>1000</v>
      </c>
      <c r="E61" s="71"/>
      <c r="F61" s="67">
        <f t="shared" si="1"/>
        <v>2718078</v>
      </c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ht="16.2">
      <c r="A62" s="540" t="s">
        <v>532</v>
      </c>
      <c r="B62" s="537" t="s">
        <v>547</v>
      </c>
      <c r="C62" s="538" t="s">
        <v>533</v>
      </c>
      <c r="D62" s="539">
        <v>3000</v>
      </c>
      <c r="E62" s="71"/>
      <c r="F62" s="67">
        <f t="shared" si="1"/>
        <v>2721078</v>
      </c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1:26" ht="162">
      <c r="A63" s="540" t="s">
        <v>536</v>
      </c>
      <c r="B63" s="537" t="s">
        <v>547</v>
      </c>
      <c r="C63" s="538" t="s">
        <v>551</v>
      </c>
      <c r="D63" s="539">
        <v>47000</v>
      </c>
      <c r="E63" s="71"/>
      <c r="F63" s="67">
        <f t="shared" si="1"/>
        <v>2768078</v>
      </c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1:26" ht="16.2">
      <c r="A64" s="540" t="s">
        <v>537</v>
      </c>
      <c r="B64" s="537" t="s">
        <v>547</v>
      </c>
      <c r="C64" s="538" t="s">
        <v>538</v>
      </c>
      <c r="D64" s="539">
        <v>2000</v>
      </c>
      <c r="E64" s="71"/>
      <c r="F64" s="67">
        <f t="shared" si="1"/>
        <v>2770078</v>
      </c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26" ht="16.2">
      <c r="A65" s="540" t="s">
        <v>539</v>
      </c>
      <c r="B65" s="537" t="s">
        <v>547</v>
      </c>
      <c r="C65" s="538" t="s">
        <v>541</v>
      </c>
      <c r="D65" s="539">
        <v>55000</v>
      </c>
      <c r="E65" s="71"/>
      <c r="F65" s="67">
        <f t="shared" si="1"/>
        <v>2825078</v>
      </c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1:26" ht="16.2">
      <c r="A66" s="540" t="s">
        <v>546</v>
      </c>
      <c r="B66" s="537" t="s">
        <v>547</v>
      </c>
      <c r="C66" s="538" t="s">
        <v>542</v>
      </c>
      <c r="D66" s="539">
        <v>29732</v>
      </c>
      <c r="E66" s="71"/>
      <c r="F66" s="67">
        <f t="shared" si="1"/>
        <v>2854810</v>
      </c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6" ht="16.2">
      <c r="A67" s="540" t="s">
        <v>543</v>
      </c>
      <c r="B67" s="537" t="s">
        <v>547</v>
      </c>
      <c r="C67" s="538" t="s">
        <v>544</v>
      </c>
      <c r="D67" s="539">
        <v>6000</v>
      </c>
      <c r="E67" s="71"/>
      <c r="F67" s="67">
        <f t="shared" si="1"/>
        <v>2860810</v>
      </c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pans="1:26" ht="16.2">
      <c r="A68" s="540" t="s">
        <v>552</v>
      </c>
      <c r="B68" s="537" t="s">
        <v>553</v>
      </c>
      <c r="C68" s="538" t="s">
        <v>554</v>
      </c>
      <c r="D68" s="539">
        <v>4830</v>
      </c>
      <c r="E68" s="71"/>
      <c r="F68" s="67">
        <f t="shared" si="1"/>
        <v>2865640</v>
      </c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pans="1:26" ht="16.2">
      <c r="A69" s="540" t="s">
        <v>643</v>
      </c>
      <c r="B69" s="537" t="s">
        <v>644</v>
      </c>
      <c r="C69" s="538" t="s">
        <v>606</v>
      </c>
      <c r="D69" s="539">
        <v>2</v>
      </c>
      <c r="E69" s="71"/>
      <c r="F69" s="67">
        <f t="shared" si="1"/>
        <v>2865642</v>
      </c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1:26" ht="16.2">
      <c r="A70" s="540" t="s">
        <v>652</v>
      </c>
      <c r="B70" s="537" t="s">
        <v>653</v>
      </c>
      <c r="C70" s="538" t="s">
        <v>662</v>
      </c>
      <c r="D70" s="539">
        <v>2000</v>
      </c>
      <c r="E70" s="71"/>
      <c r="F70" s="67">
        <f t="shared" si="1"/>
        <v>2867642</v>
      </c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spans="1:26" ht="16.2">
      <c r="A71" s="540" t="s">
        <v>659</v>
      </c>
      <c r="B71" s="537" t="s">
        <v>669</v>
      </c>
      <c r="C71" s="538" t="s">
        <v>663</v>
      </c>
      <c r="D71" s="539">
        <v>1000</v>
      </c>
      <c r="E71" s="71"/>
      <c r="F71" s="67">
        <f t="shared" si="1"/>
        <v>2868642</v>
      </c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pans="1:26" ht="16.2">
      <c r="A72" s="540" t="s">
        <v>670</v>
      </c>
      <c r="B72" s="537"/>
      <c r="C72" s="538" t="s">
        <v>672</v>
      </c>
      <c r="D72" s="539">
        <v>48400</v>
      </c>
      <c r="E72" s="71"/>
      <c r="F72" s="67">
        <f t="shared" si="1"/>
        <v>2917042</v>
      </c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pans="1:26" ht="16.2">
      <c r="A73" s="540" t="s">
        <v>673</v>
      </c>
      <c r="B73" s="537"/>
      <c r="C73" s="538" t="s">
        <v>674</v>
      </c>
      <c r="D73" s="539">
        <v>2000</v>
      </c>
      <c r="E73" s="71"/>
      <c r="F73" s="67">
        <f t="shared" si="1"/>
        <v>2919042</v>
      </c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pans="1:26" ht="21" customHeight="1">
      <c r="A74" s="150"/>
      <c r="B74" s="227"/>
      <c r="C74" s="148"/>
      <c r="D74" s="149"/>
      <c r="E74" s="71"/>
      <c r="F74" s="67">
        <f t="shared" si="1"/>
        <v>2919042</v>
      </c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1:26" ht="21" customHeight="1">
      <c r="A75" s="150"/>
      <c r="B75" s="151"/>
      <c r="C75" s="148"/>
      <c r="D75" s="149"/>
      <c r="E75" s="71"/>
      <c r="F75" s="67">
        <f t="shared" si="1"/>
        <v>2919042</v>
      </c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pans="1:26" ht="21" customHeight="1">
      <c r="A76" s="414" t="s">
        <v>151</v>
      </c>
      <c r="B76" s="415" t="s">
        <v>160</v>
      </c>
      <c r="C76" s="416" t="s">
        <v>152</v>
      </c>
      <c r="D76" s="417"/>
      <c r="E76" s="418">
        <v>100</v>
      </c>
      <c r="F76" s="67">
        <f t="shared" si="1"/>
        <v>2918942</v>
      </c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pans="1:26" ht="21" customHeight="1">
      <c r="A77" s="414" t="s">
        <v>153</v>
      </c>
      <c r="B77" s="415" t="s">
        <v>160</v>
      </c>
      <c r="C77" s="416" t="s">
        <v>154</v>
      </c>
      <c r="D77" s="419"/>
      <c r="E77" s="420">
        <v>3400</v>
      </c>
      <c r="F77" s="67">
        <f t="shared" si="1"/>
        <v>2915542</v>
      </c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pans="1:26" ht="21" customHeight="1">
      <c r="A78" s="414" t="s">
        <v>155</v>
      </c>
      <c r="B78" s="415" t="s">
        <v>159</v>
      </c>
      <c r="C78" s="421" t="s">
        <v>156</v>
      </c>
      <c r="D78" s="419"/>
      <c r="E78" s="420">
        <v>2150</v>
      </c>
      <c r="F78" s="67">
        <f t="shared" si="1"/>
        <v>2913392</v>
      </c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1:26" ht="21" customHeight="1">
      <c r="A79" s="414" t="s">
        <v>157</v>
      </c>
      <c r="B79" s="415" t="s">
        <v>197</v>
      </c>
      <c r="C79" s="421" t="s">
        <v>158</v>
      </c>
      <c r="D79" s="419"/>
      <c r="E79" s="420">
        <v>558</v>
      </c>
      <c r="F79" s="67">
        <f t="shared" si="1"/>
        <v>2912834</v>
      </c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1:26" ht="21" customHeight="1">
      <c r="A80" s="414" t="s">
        <v>161</v>
      </c>
      <c r="B80" s="415" t="s">
        <v>197</v>
      </c>
      <c r="C80" s="421" t="s">
        <v>163</v>
      </c>
      <c r="D80" s="419"/>
      <c r="E80" s="420">
        <v>328</v>
      </c>
      <c r="F80" s="67">
        <f t="shared" si="1"/>
        <v>2912506</v>
      </c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1:26" ht="21" customHeight="1">
      <c r="A81" s="414" t="s">
        <v>162</v>
      </c>
      <c r="B81" s="415" t="s">
        <v>197</v>
      </c>
      <c r="C81" s="421" t="s">
        <v>164</v>
      </c>
      <c r="D81" s="419"/>
      <c r="E81" s="420">
        <v>300</v>
      </c>
      <c r="F81" s="67">
        <f t="shared" si="1"/>
        <v>2912206</v>
      </c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1:26" ht="21" customHeight="1">
      <c r="A82" s="414" t="s">
        <v>185</v>
      </c>
      <c r="B82" s="415" t="s">
        <v>197</v>
      </c>
      <c r="C82" s="421" t="s">
        <v>186</v>
      </c>
      <c r="D82" s="419"/>
      <c r="E82" s="420">
        <v>955</v>
      </c>
      <c r="F82" s="67">
        <f t="shared" si="1"/>
        <v>2911251</v>
      </c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1:26" ht="21" customHeight="1">
      <c r="A83" s="414" t="s">
        <v>188</v>
      </c>
      <c r="B83" s="415" t="s">
        <v>197</v>
      </c>
      <c r="C83" s="421" t="s">
        <v>189</v>
      </c>
      <c r="D83" s="419"/>
      <c r="E83" s="420">
        <v>2800</v>
      </c>
      <c r="F83" s="67">
        <f t="shared" si="1"/>
        <v>2908451</v>
      </c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1:26" ht="21" customHeight="1">
      <c r="A84" s="414" t="s">
        <v>191</v>
      </c>
      <c r="B84" s="415" t="s">
        <v>197</v>
      </c>
      <c r="C84" s="421" t="s">
        <v>194</v>
      </c>
      <c r="D84" s="419"/>
      <c r="E84" s="420">
        <v>4000</v>
      </c>
      <c r="F84" s="67">
        <f t="shared" si="1"/>
        <v>2904451</v>
      </c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1:26" ht="32.25" customHeight="1">
      <c r="A85" s="422" t="s">
        <v>198</v>
      </c>
      <c r="B85" s="415" t="s">
        <v>235</v>
      </c>
      <c r="C85" s="421" t="s">
        <v>196</v>
      </c>
      <c r="D85" s="419"/>
      <c r="E85" s="420">
        <v>895</v>
      </c>
      <c r="F85" s="67">
        <f t="shared" si="1"/>
        <v>2903556</v>
      </c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1:26" ht="33.75" customHeight="1">
      <c r="A86" s="422" t="s">
        <v>200</v>
      </c>
      <c r="B86" s="415" t="s">
        <v>235</v>
      </c>
      <c r="C86" s="421" t="s">
        <v>201</v>
      </c>
      <c r="D86" s="419"/>
      <c r="E86" s="420">
        <v>1200</v>
      </c>
      <c r="F86" s="67">
        <f t="shared" si="1"/>
        <v>2902356</v>
      </c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 ht="35.25" customHeight="1">
      <c r="A87" s="422" t="s">
        <v>219</v>
      </c>
      <c r="B87" s="415" t="s">
        <v>249</v>
      </c>
      <c r="C87" s="421" t="s">
        <v>222</v>
      </c>
      <c r="D87" s="419"/>
      <c r="E87" s="420">
        <v>1000</v>
      </c>
      <c r="F87" s="67">
        <f t="shared" si="1"/>
        <v>2901356</v>
      </c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pans="1:26" ht="16.2">
      <c r="A88" s="422" t="s">
        <v>221</v>
      </c>
      <c r="B88" s="415" t="s">
        <v>249</v>
      </c>
      <c r="C88" s="421" t="s">
        <v>223</v>
      </c>
      <c r="D88" s="419"/>
      <c r="E88" s="420">
        <v>1154</v>
      </c>
      <c r="F88" s="67">
        <f t="shared" si="1"/>
        <v>2900202</v>
      </c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spans="1:26" ht="21" customHeight="1">
      <c r="A89" s="422" t="s">
        <v>238</v>
      </c>
      <c r="B89" s="415" t="s">
        <v>249</v>
      </c>
      <c r="C89" s="421" t="s">
        <v>239</v>
      </c>
      <c r="D89" s="419"/>
      <c r="E89" s="420">
        <v>4874</v>
      </c>
      <c r="F89" s="67">
        <f t="shared" si="1"/>
        <v>2895328</v>
      </c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spans="1:26" ht="33.75" customHeight="1">
      <c r="A90" s="422" t="s">
        <v>284</v>
      </c>
      <c r="B90" s="415" t="s">
        <v>307</v>
      </c>
      <c r="C90" s="421" t="s">
        <v>285</v>
      </c>
      <c r="D90" s="423"/>
      <c r="E90" s="420">
        <v>24000</v>
      </c>
      <c r="F90" s="67">
        <f t="shared" si="1"/>
        <v>2871328</v>
      </c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spans="1:26" ht="34.5" customHeight="1">
      <c r="A91" s="422" t="s">
        <v>293</v>
      </c>
      <c r="B91" s="424" t="s">
        <v>316</v>
      </c>
      <c r="C91" s="421" t="s">
        <v>294</v>
      </c>
      <c r="D91" s="423"/>
      <c r="E91" s="420">
        <v>210000</v>
      </c>
      <c r="F91" s="67">
        <f t="shared" si="1"/>
        <v>2661328</v>
      </c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pans="1:26" ht="34.5" customHeight="1">
      <c r="A92" s="422" t="s">
        <v>312</v>
      </c>
      <c r="B92" s="424" t="s">
        <v>316</v>
      </c>
      <c r="C92" s="421" t="s">
        <v>315</v>
      </c>
      <c r="D92" s="423"/>
      <c r="E92" s="420">
        <v>98200</v>
      </c>
      <c r="F92" s="67">
        <f t="shared" si="1"/>
        <v>2563128</v>
      </c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pans="1:26" ht="21" customHeight="1">
      <c r="A93" s="422" t="s">
        <v>322</v>
      </c>
      <c r="B93" s="424" t="s">
        <v>329</v>
      </c>
      <c r="C93" s="421" t="s">
        <v>323</v>
      </c>
      <c r="D93" s="419"/>
      <c r="E93" s="420">
        <v>5586</v>
      </c>
      <c r="F93" s="67">
        <f t="shared" si="1"/>
        <v>2557542</v>
      </c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pans="1:26" ht="36.75" customHeight="1">
      <c r="A94" s="422" t="s">
        <v>327</v>
      </c>
      <c r="B94" s="424" t="s">
        <v>330</v>
      </c>
      <c r="C94" s="421" t="s">
        <v>328</v>
      </c>
      <c r="D94" s="419"/>
      <c r="E94" s="420">
        <v>4000</v>
      </c>
      <c r="F94" s="67">
        <f t="shared" si="1"/>
        <v>2553542</v>
      </c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spans="1:26" ht="21" customHeight="1">
      <c r="A95" s="422" t="s">
        <v>331</v>
      </c>
      <c r="B95" s="424" t="s">
        <v>330</v>
      </c>
      <c r="C95" s="421" t="s">
        <v>336</v>
      </c>
      <c r="D95" s="419"/>
      <c r="E95" s="420">
        <v>9590</v>
      </c>
      <c r="F95" s="67">
        <f t="shared" si="1"/>
        <v>2543952</v>
      </c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 ht="21" customHeight="1">
      <c r="A96" s="422" t="s">
        <v>354</v>
      </c>
      <c r="B96" s="424" t="s">
        <v>374</v>
      </c>
      <c r="C96" s="421" t="s">
        <v>362</v>
      </c>
      <c r="D96" s="419"/>
      <c r="E96" s="420">
        <v>1000</v>
      </c>
      <c r="F96" s="67">
        <f t="shared" si="1"/>
        <v>2542952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spans="1:26" ht="21" customHeight="1">
      <c r="A97" s="422" t="s">
        <v>355</v>
      </c>
      <c r="B97" s="424" t="s">
        <v>374</v>
      </c>
      <c r="C97" s="421" t="s">
        <v>525</v>
      </c>
      <c r="D97" s="419"/>
      <c r="E97" s="420">
        <v>30000</v>
      </c>
      <c r="F97" s="67">
        <f t="shared" si="1"/>
        <v>2512952</v>
      </c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pans="1:26" ht="21" customHeight="1">
      <c r="A98" s="422" t="s">
        <v>356</v>
      </c>
      <c r="B98" s="424" t="s">
        <v>374</v>
      </c>
      <c r="C98" s="421" t="s">
        <v>357</v>
      </c>
      <c r="D98" s="419"/>
      <c r="E98" s="420">
        <v>77730</v>
      </c>
      <c r="F98" s="67">
        <f t="shared" si="1"/>
        <v>2435222</v>
      </c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pans="1:26" ht="21" customHeight="1">
      <c r="A99" s="422" t="s">
        <v>379</v>
      </c>
      <c r="B99" s="424" t="s">
        <v>392</v>
      </c>
      <c r="C99" s="421" t="s">
        <v>378</v>
      </c>
      <c r="D99" s="419"/>
      <c r="E99" s="420">
        <v>6815</v>
      </c>
      <c r="F99" s="67">
        <f t="shared" ref="F99:F140" si="2">F98+D99-E99</f>
        <v>2428407</v>
      </c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spans="1:26" ht="36.75" customHeight="1">
      <c r="A100" s="422" t="s">
        <v>382</v>
      </c>
      <c r="B100" s="424" t="s">
        <v>392</v>
      </c>
      <c r="C100" s="421" t="s">
        <v>384</v>
      </c>
      <c r="D100" s="419"/>
      <c r="E100" s="420">
        <v>1900</v>
      </c>
      <c r="F100" s="67">
        <f t="shared" si="2"/>
        <v>2426507</v>
      </c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spans="1:26" ht="32.4">
      <c r="A101" s="154" t="s">
        <v>394</v>
      </c>
      <c r="B101" s="425" t="s">
        <v>399</v>
      </c>
      <c r="C101" s="152" t="s">
        <v>395</v>
      </c>
      <c r="D101" s="72"/>
      <c r="E101" s="153">
        <v>300</v>
      </c>
      <c r="F101" s="67">
        <f t="shared" si="2"/>
        <v>2426207</v>
      </c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spans="1:26" ht="33" customHeight="1">
      <c r="A102" s="529" t="s">
        <v>397</v>
      </c>
      <c r="B102" s="530" t="s">
        <v>399</v>
      </c>
      <c r="C102" s="531" t="s">
        <v>398</v>
      </c>
      <c r="D102" s="74"/>
      <c r="E102" s="469">
        <v>1040</v>
      </c>
      <c r="F102" s="67">
        <f t="shared" si="2"/>
        <v>2425167</v>
      </c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spans="1:26" ht="32.4">
      <c r="A103" s="529" t="s">
        <v>404</v>
      </c>
      <c r="B103" s="532" t="s">
        <v>420</v>
      </c>
      <c r="C103" s="531" t="s">
        <v>403</v>
      </c>
      <c r="D103" s="74"/>
      <c r="E103" s="469">
        <v>400000</v>
      </c>
      <c r="F103" s="67">
        <f t="shared" si="2"/>
        <v>2025167</v>
      </c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spans="1:26" ht="34.5" customHeight="1">
      <c r="A104" s="529" t="s">
        <v>407</v>
      </c>
      <c r="B104" s="532" t="s">
        <v>421</v>
      </c>
      <c r="C104" s="531" t="s">
        <v>409</v>
      </c>
      <c r="D104" s="74"/>
      <c r="E104" s="469">
        <v>4800</v>
      </c>
      <c r="F104" s="67">
        <f t="shared" si="2"/>
        <v>2020367</v>
      </c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spans="1:26" ht="32.25" customHeight="1">
      <c r="A105" s="529" t="s">
        <v>408</v>
      </c>
      <c r="B105" s="532" t="s">
        <v>421</v>
      </c>
      <c r="C105" s="531" t="s">
        <v>410</v>
      </c>
      <c r="D105" s="74"/>
      <c r="E105" s="469">
        <v>51900</v>
      </c>
      <c r="F105" s="67">
        <f t="shared" si="2"/>
        <v>1968467</v>
      </c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spans="1:26" ht="21" customHeight="1">
      <c r="A106" s="529" t="s">
        <v>414</v>
      </c>
      <c r="B106" s="532" t="s">
        <v>420</v>
      </c>
      <c r="C106" s="531" t="s">
        <v>415</v>
      </c>
      <c r="D106" s="74"/>
      <c r="E106" s="469">
        <v>990</v>
      </c>
      <c r="F106" s="67">
        <f t="shared" si="2"/>
        <v>1967477</v>
      </c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spans="1:26" ht="35.25" customHeight="1">
      <c r="A107" s="529" t="s">
        <v>416</v>
      </c>
      <c r="B107" s="532" t="s">
        <v>420</v>
      </c>
      <c r="C107" s="531" t="s">
        <v>418</v>
      </c>
      <c r="D107" s="74"/>
      <c r="E107" s="469">
        <v>3000</v>
      </c>
      <c r="F107" s="67">
        <f t="shared" si="2"/>
        <v>1964477</v>
      </c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pans="1:26" ht="31.5" customHeight="1">
      <c r="A108" s="529" t="s">
        <v>475</v>
      </c>
      <c r="B108" s="532" t="s">
        <v>498</v>
      </c>
      <c r="C108" s="531" t="s">
        <v>473</v>
      </c>
      <c r="D108" s="74"/>
      <c r="E108" s="469">
        <v>14827</v>
      </c>
      <c r="F108" s="67">
        <f t="shared" si="2"/>
        <v>1949650</v>
      </c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pans="1:26" ht="26.25" customHeight="1">
      <c r="A109" s="529" t="s">
        <v>481</v>
      </c>
      <c r="B109" s="532" t="s">
        <v>498</v>
      </c>
      <c r="C109" s="531" t="s">
        <v>482</v>
      </c>
      <c r="D109" s="74"/>
      <c r="E109" s="469">
        <v>189000</v>
      </c>
      <c r="F109" s="67">
        <f t="shared" si="2"/>
        <v>1760650</v>
      </c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pans="1:26" ht="21" customHeight="1">
      <c r="A110" s="529" t="s">
        <v>491</v>
      </c>
      <c r="B110" s="532" t="s">
        <v>518</v>
      </c>
      <c r="C110" s="531" t="s">
        <v>492</v>
      </c>
      <c r="D110" s="74"/>
      <c r="E110" s="469">
        <v>2500</v>
      </c>
      <c r="F110" s="67">
        <f t="shared" si="2"/>
        <v>1758150</v>
      </c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1:26" ht="21" customHeight="1">
      <c r="A111" s="529" t="s">
        <v>493</v>
      </c>
      <c r="B111" s="532" t="s">
        <v>518</v>
      </c>
      <c r="C111" s="531" t="s">
        <v>495</v>
      </c>
      <c r="D111" s="74"/>
      <c r="E111" s="469">
        <v>1200</v>
      </c>
      <c r="F111" s="67">
        <f t="shared" si="2"/>
        <v>1756950</v>
      </c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pans="1:26" ht="21" customHeight="1">
      <c r="A112" s="529" t="s">
        <v>530</v>
      </c>
      <c r="B112" s="532" t="s">
        <v>607</v>
      </c>
      <c r="C112" s="531" t="s">
        <v>531</v>
      </c>
      <c r="D112" s="74"/>
      <c r="E112" s="469">
        <v>1000</v>
      </c>
      <c r="F112" s="67">
        <f t="shared" si="2"/>
        <v>1755950</v>
      </c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pans="1:26" ht="21" customHeight="1">
      <c r="A113" s="529" t="s">
        <v>558</v>
      </c>
      <c r="B113" s="532" t="s">
        <v>607</v>
      </c>
      <c r="C113" s="531" t="s">
        <v>559</v>
      </c>
      <c r="D113" s="74"/>
      <c r="E113" s="469">
        <v>2800</v>
      </c>
      <c r="F113" s="67">
        <f t="shared" si="2"/>
        <v>1753150</v>
      </c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 ht="21" customHeight="1">
      <c r="A114" s="529" t="s">
        <v>560</v>
      </c>
      <c r="B114" s="532" t="s">
        <v>607</v>
      </c>
      <c r="C114" s="531" t="s">
        <v>565</v>
      </c>
      <c r="D114" s="74"/>
      <c r="E114" s="469">
        <v>12000</v>
      </c>
      <c r="F114" s="67">
        <f t="shared" si="2"/>
        <v>1741150</v>
      </c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pans="1:26" ht="21" customHeight="1">
      <c r="A115" s="529" t="s">
        <v>561</v>
      </c>
      <c r="B115" s="532" t="s">
        <v>607</v>
      </c>
      <c r="C115" s="531" t="s">
        <v>566</v>
      </c>
      <c r="D115" s="74"/>
      <c r="E115" s="469">
        <v>2090</v>
      </c>
      <c r="F115" s="67">
        <f t="shared" si="2"/>
        <v>1739060</v>
      </c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pans="1:26" ht="21" customHeight="1">
      <c r="A116" s="529" t="s">
        <v>562</v>
      </c>
      <c r="B116" s="532" t="s">
        <v>607</v>
      </c>
      <c r="C116" s="531" t="s">
        <v>567</v>
      </c>
      <c r="D116" s="74"/>
      <c r="E116" s="469">
        <v>16260</v>
      </c>
      <c r="F116" s="67">
        <f t="shared" si="2"/>
        <v>1722800</v>
      </c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pans="1:26" ht="21" customHeight="1">
      <c r="A117" s="529" t="s">
        <v>563</v>
      </c>
      <c r="B117" s="532" t="s">
        <v>607</v>
      </c>
      <c r="C117" s="531" t="s">
        <v>568</v>
      </c>
      <c r="D117" s="74"/>
      <c r="E117" s="469">
        <v>12600</v>
      </c>
      <c r="F117" s="67">
        <f t="shared" si="2"/>
        <v>1710200</v>
      </c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6" ht="21" customHeight="1">
      <c r="A118" s="529" t="s">
        <v>564</v>
      </c>
      <c r="B118" s="532" t="s">
        <v>607</v>
      </c>
      <c r="C118" s="531" t="s">
        <v>569</v>
      </c>
      <c r="D118" s="74"/>
      <c r="E118" s="469">
        <v>4000</v>
      </c>
      <c r="F118" s="67">
        <f t="shared" si="2"/>
        <v>1706200</v>
      </c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1:26" ht="21" customHeight="1">
      <c r="A119" s="529" t="s">
        <v>571</v>
      </c>
      <c r="B119" s="532" t="s">
        <v>607</v>
      </c>
      <c r="C119" s="531" t="s">
        <v>570</v>
      </c>
      <c r="D119" s="74"/>
      <c r="E119" s="469">
        <v>368</v>
      </c>
      <c r="F119" s="67">
        <f t="shared" si="2"/>
        <v>1705832</v>
      </c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1:26" ht="21" customHeight="1">
      <c r="A120" s="529" t="s">
        <v>572</v>
      </c>
      <c r="B120" s="532" t="s">
        <v>607</v>
      </c>
      <c r="C120" s="531" t="s">
        <v>574</v>
      </c>
      <c r="D120" s="74"/>
      <c r="E120" s="469">
        <v>2360</v>
      </c>
      <c r="F120" s="67">
        <f t="shared" si="2"/>
        <v>1703472</v>
      </c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pans="1:26" ht="16.2">
      <c r="A121" s="529" t="s">
        <v>573</v>
      </c>
      <c r="B121" s="532" t="s">
        <v>607</v>
      </c>
      <c r="C121" s="531" t="s">
        <v>575</v>
      </c>
      <c r="D121" s="74"/>
      <c r="E121" s="469">
        <v>2397</v>
      </c>
      <c r="F121" s="67">
        <f t="shared" si="2"/>
        <v>1701075</v>
      </c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1:26" ht="38.25" customHeight="1">
      <c r="A122" s="529" t="s">
        <v>594</v>
      </c>
      <c r="B122" s="532" t="s">
        <v>607</v>
      </c>
      <c r="C122" s="531" t="s">
        <v>595</v>
      </c>
      <c r="D122" s="74"/>
      <c r="E122" s="469">
        <v>4000</v>
      </c>
      <c r="F122" s="67">
        <f t="shared" si="2"/>
        <v>1697075</v>
      </c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1:26" ht="26.25" customHeight="1">
      <c r="A123" s="529" t="s">
        <v>596</v>
      </c>
      <c r="B123" s="532" t="s">
        <v>607</v>
      </c>
      <c r="C123" s="531" t="s">
        <v>598</v>
      </c>
      <c r="D123" s="74"/>
      <c r="E123" s="469">
        <v>2119</v>
      </c>
      <c r="F123" s="67">
        <f t="shared" si="2"/>
        <v>1694956</v>
      </c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26" ht="26.25" customHeight="1">
      <c r="A124" s="529" t="s">
        <v>597</v>
      </c>
      <c r="B124" s="532" t="s">
        <v>607</v>
      </c>
      <c r="C124" s="531" t="s">
        <v>599</v>
      </c>
      <c r="D124" s="74"/>
      <c r="E124" s="469">
        <v>50232</v>
      </c>
      <c r="F124" s="67">
        <f t="shared" si="2"/>
        <v>1644724</v>
      </c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1:26" ht="24" customHeight="1">
      <c r="A125" s="529" t="s">
        <v>608</v>
      </c>
      <c r="B125" s="532" t="s">
        <v>644</v>
      </c>
      <c r="C125" s="531" t="s">
        <v>609</v>
      </c>
      <c r="D125" s="74"/>
      <c r="E125" s="469">
        <v>3000</v>
      </c>
      <c r="F125" s="67">
        <f t="shared" si="2"/>
        <v>1641724</v>
      </c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27" customHeight="1">
      <c r="A126" s="529" t="s">
        <v>610</v>
      </c>
      <c r="B126" s="532" t="s">
        <v>644</v>
      </c>
      <c r="C126" s="531" t="s">
        <v>611</v>
      </c>
      <c r="D126" s="74"/>
      <c r="E126" s="469">
        <v>4700</v>
      </c>
      <c r="F126" s="67">
        <f t="shared" si="2"/>
        <v>1637024</v>
      </c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26.25" customHeight="1">
      <c r="A127" s="529" t="s">
        <v>619</v>
      </c>
      <c r="B127" s="532" t="s">
        <v>644</v>
      </c>
      <c r="C127" s="531" t="s">
        <v>617</v>
      </c>
      <c r="D127" s="74"/>
      <c r="E127" s="469">
        <v>2137</v>
      </c>
      <c r="F127" s="67">
        <f t="shared" si="2"/>
        <v>1634887</v>
      </c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21.75" customHeight="1">
      <c r="A128" s="529" t="s">
        <v>620</v>
      </c>
      <c r="B128" s="532" t="s">
        <v>644</v>
      </c>
      <c r="C128" s="531" t="s">
        <v>624</v>
      </c>
      <c r="D128" s="74"/>
      <c r="E128" s="469">
        <v>1000</v>
      </c>
      <c r="F128" s="67">
        <f t="shared" si="2"/>
        <v>1633887</v>
      </c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6.5" customHeight="1">
      <c r="A129" s="529" t="s">
        <v>621</v>
      </c>
      <c r="B129" s="532" t="s">
        <v>644</v>
      </c>
      <c r="C129" s="531" t="s">
        <v>625</v>
      </c>
      <c r="D129" s="74"/>
      <c r="E129" s="469">
        <v>1000</v>
      </c>
      <c r="F129" s="67">
        <f t="shared" si="2"/>
        <v>1632887</v>
      </c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6.5" customHeight="1">
      <c r="A130" s="529" t="s">
        <v>622</v>
      </c>
      <c r="B130" s="532" t="s">
        <v>644</v>
      </c>
      <c r="C130" s="531" t="s">
        <v>626</v>
      </c>
      <c r="D130" s="74"/>
      <c r="E130" s="469">
        <v>1000</v>
      </c>
      <c r="F130" s="67">
        <f t="shared" si="2"/>
        <v>1631887</v>
      </c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27" customHeight="1">
      <c r="A131" s="529" t="s">
        <v>623</v>
      </c>
      <c r="B131" s="532" t="s">
        <v>644</v>
      </c>
      <c r="C131" s="531" t="s">
        <v>627</v>
      </c>
      <c r="D131" s="74"/>
      <c r="E131" s="469">
        <v>1000</v>
      </c>
      <c r="F131" s="67">
        <f t="shared" si="2"/>
        <v>1630887</v>
      </c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6.5" customHeight="1">
      <c r="A132" s="529" t="s">
        <v>647</v>
      </c>
      <c r="B132" s="532" t="s">
        <v>644</v>
      </c>
      <c r="C132" s="531" t="s">
        <v>628</v>
      </c>
      <c r="D132" s="74"/>
      <c r="E132" s="469">
        <v>1000</v>
      </c>
      <c r="F132" s="67">
        <f>F131+D132-E132</f>
        <v>1629887</v>
      </c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6.5" customHeight="1">
      <c r="A133" s="529" t="s">
        <v>648</v>
      </c>
      <c r="B133" s="532" t="s">
        <v>651</v>
      </c>
      <c r="C133" s="531" t="s">
        <v>628</v>
      </c>
      <c r="D133" s="74"/>
      <c r="E133" s="469">
        <v>1000</v>
      </c>
      <c r="F133" s="67">
        <f t="shared" si="2"/>
        <v>1628887</v>
      </c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6.5" customHeight="1">
      <c r="A134" s="529" t="s">
        <v>638</v>
      </c>
      <c r="B134" s="532" t="s">
        <v>644</v>
      </c>
      <c r="C134" s="531" t="s">
        <v>640</v>
      </c>
      <c r="D134" s="74"/>
      <c r="E134" s="469">
        <v>6665</v>
      </c>
      <c r="F134" s="67">
        <f t="shared" si="2"/>
        <v>1622222</v>
      </c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6.5" customHeight="1">
      <c r="A135" s="529" t="s">
        <v>641</v>
      </c>
      <c r="B135" s="532" t="s">
        <v>644</v>
      </c>
      <c r="C135" s="531" t="s">
        <v>642</v>
      </c>
      <c r="D135" s="74"/>
      <c r="E135" s="469">
        <v>18500</v>
      </c>
      <c r="F135" s="67">
        <f t="shared" si="2"/>
        <v>1603722</v>
      </c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6.5" customHeight="1">
      <c r="A136" s="529" t="s">
        <v>660</v>
      </c>
      <c r="B136" s="532" t="s">
        <v>669</v>
      </c>
      <c r="C136" s="531" t="s">
        <v>661</v>
      </c>
      <c r="D136" s="74"/>
      <c r="E136" s="469">
        <v>1000</v>
      </c>
      <c r="F136" s="67">
        <f t="shared" si="2"/>
        <v>1602722</v>
      </c>
      <c r="G136" s="58"/>
      <c r="H136" s="58"/>
      <c r="I136" s="58"/>
      <c r="J136" s="58"/>
      <c r="K136" s="58" t="s">
        <v>76</v>
      </c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6.5" customHeight="1">
      <c r="A137" s="529" t="s">
        <v>664</v>
      </c>
      <c r="B137" s="532" t="s">
        <v>669</v>
      </c>
      <c r="C137" s="531" t="s">
        <v>665</v>
      </c>
      <c r="D137" s="74"/>
      <c r="E137" s="469">
        <v>760</v>
      </c>
      <c r="F137" s="67">
        <f t="shared" si="2"/>
        <v>1601962</v>
      </c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6.5" customHeight="1">
      <c r="A138" s="529" t="s">
        <v>668</v>
      </c>
      <c r="B138" s="532"/>
      <c r="C138" s="531" t="s">
        <v>666</v>
      </c>
      <c r="D138" s="74"/>
      <c r="E138" s="469">
        <v>10850</v>
      </c>
      <c r="F138" s="67">
        <f t="shared" si="2"/>
        <v>1591112</v>
      </c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6.5" customHeight="1">
      <c r="A139" s="154"/>
      <c r="B139" s="155"/>
      <c r="C139" s="152"/>
      <c r="D139" s="72"/>
      <c r="E139" s="153"/>
      <c r="F139" s="67">
        <f t="shared" si="2"/>
        <v>1591112</v>
      </c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6.5" customHeight="1">
      <c r="A140" s="154"/>
      <c r="B140" s="155"/>
      <c r="C140" s="156"/>
      <c r="D140" s="74"/>
      <c r="E140" s="153"/>
      <c r="F140" s="67">
        <f t="shared" si="2"/>
        <v>1591112</v>
      </c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6.5" customHeight="1">
      <c r="A141" s="73"/>
      <c r="B141" s="75"/>
      <c r="C141" s="76"/>
      <c r="D141" s="77">
        <f>SUM(D3:D140)</f>
        <v>2919042</v>
      </c>
      <c r="E141" s="77">
        <f>SUM(E4:E140)</f>
        <v>1327930</v>
      </c>
      <c r="F141" s="67">
        <f>D141-E141</f>
        <v>1591112</v>
      </c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6.5" customHeight="1">
      <c r="A142" s="61"/>
      <c r="B142" s="61"/>
      <c r="C142" s="7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6.5" customHeight="1">
      <c r="A143" s="61"/>
      <c r="B143" s="61"/>
      <c r="C143" s="7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6.5" customHeight="1">
      <c r="A144" s="61"/>
      <c r="B144" s="61"/>
      <c r="C144" s="7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6.5" customHeight="1">
      <c r="A145" s="61"/>
      <c r="B145" s="61"/>
      <c r="C145" s="7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6.5" customHeight="1">
      <c r="A146" s="61"/>
      <c r="B146" s="61"/>
      <c r="C146" s="7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6.5" customHeight="1">
      <c r="A147" s="61"/>
      <c r="B147" s="61"/>
      <c r="C147" s="7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6.5" customHeight="1">
      <c r="A148" s="61"/>
      <c r="B148" s="61"/>
      <c r="C148" s="7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6.5" customHeight="1">
      <c r="A149" s="61"/>
      <c r="B149" s="61"/>
      <c r="C149" s="7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6.5" customHeight="1">
      <c r="A150" s="61"/>
      <c r="B150" s="61"/>
      <c r="C150" s="7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6.5" customHeight="1">
      <c r="A151" s="61"/>
      <c r="B151" s="61"/>
      <c r="C151" s="7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6.5" customHeight="1">
      <c r="A152" s="61"/>
      <c r="B152" s="61"/>
      <c r="C152" s="7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6.5" customHeight="1">
      <c r="A153" s="61"/>
      <c r="B153" s="61"/>
      <c r="C153" s="7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6.5" customHeight="1">
      <c r="A154" s="61"/>
      <c r="B154" s="61"/>
      <c r="C154" s="7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6.5" customHeight="1">
      <c r="A155" s="61"/>
      <c r="B155" s="61"/>
      <c r="C155" s="7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6.5" customHeight="1">
      <c r="A156" s="61"/>
      <c r="B156" s="61"/>
      <c r="C156" s="7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6.5" customHeight="1">
      <c r="A157" s="61"/>
      <c r="B157" s="61"/>
      <c r="C157" s="7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6.5" customHeight="1">
      <c r="A158" s="61"/>
      <c r="B158" s="61"/>
      <c r="C158" s="7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6.5" customHeight="1">
      <c r="A159" s="61"/>
      <c r="B159" s="61"/>
      <c r="C159" s="7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6.5" customHeight="1">
      <c r="A160" s="61"/>
      <c r="B160" s="61"/>
      <c r="C160" s="7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6.5" customHeight="1">
      <c r="A161" s="61"/>
      <c r="B161" s="61"/>
      <c r="C161" s="7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6.5" customHeight="1">
      <c r="A162" s="61"/>
      <c r="B162" s="61"/>
      <c r="C162" s="7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6.5" customHeight="1">
      <c r="A163" s="61"/>
      <c r="B163" s="61"/>
      <c r="C163" s="7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6.5" customHeight="1">
      <c r="A164" s="61"/>
      <c r="B164" s="61"/>
      <c r="C164" s="7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6.5" customHeight="1">
      <c r="A165" s="61"/>
      <c r="B165" s="61"/>
      <c r="C165" s="7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6.5" customHeight="1">
      <c r="A166" s="61"/>
      <c r="B166" s="61"/>
      <c r="C166" s="7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6.5" customHeight="1">
      <c r="A167" s="61"/>
      <c r="B167" s="61"/>
      <c r="C167" s="7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6.5" customHeight="1">
      <c r="A168" s="61"/>
      <c r="B168" s="61"/>
      <c r="C168" s="7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6.5" customHeight="1">
      <c r="A169" s="61"/>
      <c r="B169" s="61"/>
      <c r="C169" s="7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6.5" customHeight="1">
      <c r="A170" s="61"/>
      <c r="B170" s="61"/>
      <c r="C170" s="7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6.5" customHeight="1">
      <c r="A171" s="61"/>
      <c r="B171" s="61"/>
      <c r="C171" s="7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6.5" customHeight="1">
      <c r="A172" s="61"/>
      <c r="B172" s="61"/>
      <c r="C172" s="7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6.5" customHeight="1">
      <c r="A173" s="61"/>
      <c r="B173" s="61"/>
      <c r="C173" s="7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6.5" customHeight="1">
      <c r="A174" s="61"/>
      <c r="B174" s="61"/>
      <c r="C174" s="7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6.5" customHeight="1">
      <c r="A175" s="61"/>
      <c r="B175" s="61"/>
      <c r="C175" s="7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6.5" customHeight="1">
      <c r="A176" s="61"/>
      <c r="B176" s="61"/>
      <c r="C176" s="7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6.5" customHeight="1">
      <c r="A177" s="61"/>
      <c r="B177" s="61"/>
      <c r="C177" s="7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6.5" customHeight="1">
      <c r="A178" s="61"/>
      <c r="B178" s="61"/>
      <c r="C178" s="7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6.5" customHeight="1">
      <c r="A179" s="61"/>
      <c r="B179" s="61"/>
      <c r="C179" s="7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6.5" customHeight="1">
      <c r="A180" s="61"/>
      <c r="B180" s="61"/>
      <c r="C180" s="7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6.5" customHeight="1">
      <c r="A181" s="61"/>
      <c r="B181" s="61"/>
      <c r="C181" s="7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6.5" customHeight="1">
      <c r="A182" s="61"/>
      <c r="B182" s="61"/>
      <c r="C182" s="7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6.5" customHeight="1">
      <c r="A183" s="61"/>
      <c r="B183" s="61"/>
      <c r="C183" s="7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6.5" customHeight="1">
      <c r="A184" s="61"/>
      <c r="B184" s="61"/>
      <c r="C184" s="7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6.5" customHeight="1">
      <c r="A185" s="61"/>
      <c r="B185" s="61"/>
      <c r="C185" s="7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6.5" customHeight="1">
      <c r="A186" s="61"/>
      <c r="B186" s="61"/>
      <c r="C186" s="7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6.5" customHeight="1">
      <c r="A187" s="61"/>
      <c r="B187" s="61"/>
      <c r="C187" s="7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6.5" customHeight="1">
      <c r="A188" s="61"/>
      <c r="B188" s="61"/>
      <c r="C188" s="7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6.5" customHeight="1">
      <c r="A189" s="61"/>
      <c r="B189" s="61"/>
      <c r="C189" s="7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6.5" customHeight="1">
      <c r="A190" s="61"/>
      <c r="B190" s="61"/>
      <c r="C190" s="7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6.5" customHeight="1">
      <c r="A191" s="61"/>
      <c r="B191" s="61"/>
      <c r="C191" s="7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6.5" customHeight="1">
      <c r="A192" s="61"/>
      <c r="B192" s="61"/>
      <c r="C192" s="7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6.5" customHeight="1">
      <c r="A193" s="61"/>
      <c r="B193" s="61"/>
      <c r="C193" s="7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6.5" customHeight="1">
      <c r="A194" s="61"/>
      <c r="B194" s="61"/>
      <c r="C194" s="7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6.5" customHeight="1">
      <c r="A195" s="61"/>
      <c r="B195" s="61"/>
      <c r="C195" s="7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6.5" customHeight="1">
      <c r="A196" s="61"/>
      <c r="B196" s="61"/>
      <c r="C196" s="7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6.5" customHeight="1">
      <c r="A197" s="61"/>
      <c r="B197" s="61"/>
      <c r="C197" s="7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6.5" customHeight="1">
      <c r="A198" s="61"/>
      <c r="B198" s="61"/>
      <c r="C198" s="7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6.5" customHeight="1">
      <c r="A199" s="61"/>
      <c r="B199" s="61"/>
      <c r="C199" s="7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6.5" customHeight="1">
      <c r="A200" s="61"/>
      <c r="B200" s="61"/>
      <c r="C200" s="7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6.5" customHeight="1">
      <c r="A201" s="61"/>
      <c r="B201" s="61"/>
      <c r="C201" s="7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6.5" customHeight="1">
      <c r="A202" s="61"/>
      <c r="B202" s="61"/>
      <c r="C202" s="7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6.5" customHeight="1">
      <c r="A203" s="61"/>
      <c r="B203" s="61"/>
      <c r="C203" s="7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6.5" customHeight="1">
      <c r="A204" s="61"/>
      <c r="B204" s="61"/>
      <c r="C204" s="7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6.5" customHeight="1">
      <c r="A205" s="61"/>
      <c r="B205" s="61"/>
      <c r="C205" s="7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6.5" customHeight="1">
      <c r="A206" s="61"/>
      <c r="B206" s="61"/>
      <c r="C206" s="7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6.5" customHeight="1">
      <c r="A207" s="61"/>
      <c r="B207" s="61"/>
      <c r="C207" s="7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6.5" customHeight="1">
      <c r="A208" s="61"/>
      <c r="B208" s="61"/>
      <c r="C208" s="7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6.5" customHeight="1">
      <c r="A209" s="61"/>
      <c r="B209" s="61"/>
      <c r="C209" s="7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6.5" customHeight="1">
      <c r="A210" s="61"/>
      <c r="B210" s="61"/>
      <c r="C210" s="7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6.5" customHeight="1">
      <c r="A211" s="61"/>
      <c r="B211" s="61"/>
      <c r="C211" s="7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6.5" customHeight="1">
      <c r="A212" s="61"/>
      <c r="B212" s="61"/>
      <c r="C212" s="7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6.5" customHeight="1">
      <c r="A213" s="61"/>
      <c r="B213" s="61"/>
      <c r="C213" s="7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6.5" customHeight="1">
      <c r="A214" s="61"/>
      <c r="B214" s="61"/>
      <c r="C214" s="7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6.5" customHeight="1">
      <c r="A215" s="61"/>
      <c r="B215" s="61"/>
      <c r="C215" s="7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6.5" customHeight="1">
      <c r="A216" s="61"/>
      <c r="B216" s="61"/>
      <c r="C216" s="7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6.5" customHeight="1">
      <c r="A217" s="61"/>
      <c r="B217" s="61"/>
      <c r="C217" s="7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6.5" customHeight="1">
      <c r="A218" s="61"/>
      <c r="B218" s="61"/>
      <c r="C218" s="7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6.5" customHeight="1">
      <c r="A219" s="61"/>
      <c r="B219" s="61"/>
      <c r="C219" s="7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6.5" customHeight="1">
      <c r="A220" s="61"/>
      <c r="B220" s="61"/>
      <c r="C220" s="7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6.5" customHeight="1">
      <c r="A221" s="61"/>
      <c r="B221" s="61"/>
      <c r="C221" s="7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6.5" customHeight="1">
      <c r="A222" s="61"/>
      <c r="B222" s="61"/>
      <c r="C222" s="7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6.5" customHeight="1">
      <c r="A223" s="61"/>
      <c r="B223" s="61"/>
      <c r="C223" s="7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6.5" customHeight="1">
      <c r="A224" s="61"/>
      <c r="B224" s="61"/>
      <c r="C224" s="7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6.5" customHeight="1">
      <c r="A225" s="61"/>
      <c r="B225" s="61"/>
      <c r="C225" s="7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6.5" customHeight="1">
      <c r="A226" s="61"/>
      <c r="B226" s="61"/>
      <c r="C226" s="7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6.5" customHeight="1">
      <c r="A227" s="61"/>
      <c r="B227" s="61"/>
      <c r="C227" s="7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6.5" customHeight="1">
      <c r="A228" s="61"/>
      <c r="B228" s="61"/>
      <c r="C228" s="7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6.5" customHeight="1">
      <c r="A229" s="61"/>
      <c r="B229" s="61"/>
      <c r="C229" s="7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6.5" customHeight="1">
      <c r="A230" s="61"/>
      <c r="B230" s="61"/>
      <c r="C230" s="7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6.5" customHeight="1">
      <c r="A231" s="61"/>
      <c r="B231" s="61"/>
      <c r="C231" s="7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6.5" customHeight="1">
      <c r="A232" s="61"/>
      <c r="B232" s="61"/>
      <c r="C232" s="7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6.5" customHeight="1">
      <c r="A233" s="61"/>
      <c r="B233" s="61"/>
      <c r="C233" s="7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6.5" customHeight="1">
      <c r="A234" s="61"/>
      <c r="B234" s="61"/>
      <c r="C234" s="7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6.5" customHeight="1">
      <c r="A235" s="61"/>
      <c r="B235" s="61"/>
      <c r="C235" s="7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6.5" customHeight="1">
      <c r="A236" s="61"/>
      <c r="B236" s="61"/>
      <c r="C236" s="7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6.5" customHeight="1">
      <c r="A237" s="61"/>
      <c r="B237" s="61"/>
      <c r="C237" s="7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6.5" customHeight="1">
      <c r="A238" s="61"/>
      <c r="B238" s="61"/>
      <c r="C238" s="7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6.5" customHeight="1">
      <c r="A239" s="61"/>
      <c r="B239" s="61"/>
      <c r="C239" s="7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6.5" customHeight="1">
      <c r="A240" s="61"/>
      <c r="B240" s="61"/>
      <c r="C240" s="7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6.5" customHeight="1">
      <c r="A241" s="61"/>
      <c r="B241" s="61"/>
      <c r="C241" s="7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6.5" customHeight="1">
      <c r="A242" s="61"/>
      <c r="B242" s="61"/>
      <c r="C242" s="7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6.5" customHeight="1">
      <c r="A243" s="61"/>
      <c r="B243" s="61"/>
      <c r="C243" s="7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6.5" customHeight="1">
      <c r="A244" s="61"/>
      <c r="B244" s="61"/>
      <c r="C244" s="7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6.5" customHeight="1">
      <c r="A245" s="61"/>
      <c r="B245" s="61"/>
      <c r="C245" s="7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6.5" customHeight="1">
      <c r="A246" s="61"/>
      <c r="B246" s="61"/>
      <c r="C246" s="7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6.5" customHeight="1">
      <c r="A247" s="61"/>
      <c r="B247" s="61"/>
      <c r="C247" s="7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6.5" customHeight="1">
      <c r="A248" s="61"/>
      <c r="B248" s="61"/>
      <c r="C248" s="7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6.5" customHeight="1">
      <c r="A249" s="61"/>
      <c r="B249" s="61"/>
      <c r="C249" s="7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6.5" customHeight="1">
      <c r="A250" s="61"/>
      <c r="B250" s="61"/>
      <c r="C250" s="7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6.5" customHeight="1">
      <c r="A251" s="61"/>
      <c r="B251" s="61"/>
      <c r="C251" s="7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6.5" customHeight="1">
      <c r="A252" s="61"/>
      <c r="B252" s="61"/>
      <c r="C252" s="7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6.5" customHeight="1">
      <c r="A253" s="61"/>
      <c r="B253" s="61"/>
      <c r="C253" s="7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6.5" customHeight="1">
      <c r="A254" s="61"/>
      <c r="B254" s="61"/>
      <c r="C254" s="7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6.5" customHeight="1">
      <c r="A255" s="61"/>
      <c r="B255" s="61"/>
      <c r="C255" s="7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6.5" customHeight="1">
      <c r="A256" s="61"/>
      <c r="B256" s="61"/>
      <c r="C256" s="7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6.5" customHeight="1">
      <c r="A257" s="61"/>
      <c r="B257" s="61"/>
      <c r="C257" s="7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6.5" customHeight="1">
      <c r="A258" s="61"/>
      <c r="B258" s="61"/>
      <c r="C258" s="7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6.5" customHeight="1">
      <c r="A259" s="61"/>
      <c r="B259" s="61"/>
      <c r="C259" s="7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6.5" customHeight="1">
      <c r="A260" s="61"/>
      <c r="B260" s="61"/>
      <c r="C260" s="7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6.5" customHeight="1">
      <c r="A261" s="61"/>
      <c r="B261" s="61"/>
      <c r="C261" s="7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6.5" customHeight="1">
      <c r="A262" s="61"/>
      <c r="B262" s="61"/>
      <c r="C262" s="7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6.5" customHeight="1">
      <c r="A263" s="61"/>
      <c r="B263" s="61"/>
      <c r="C263" s="7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6.5" customHeight="1">
      <c r="A264" s="61"/>
      <c r="B264" s="61"/>
      <c r="C264" s="7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6.5" customHeight="1">
      <c r="A265" s="61"/>
      <c r="B265" s="61"/>
      <c r="C265" s="7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6.5" customHeight="1">
      <c r="A266" s="61"/>
      <c r="B266" s="61"/>
      <c r="C266" s="7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6.5" customHeight="1">
      <c r="A267" s="61"/>
      <c r="B267" s="61"/>
      <c r="C267" s="7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6.5" customHeight="1">
      <c r="A268" s="61"/>
      <c r="B268" s="61"/>
      <c r="C268" s="7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6.5" customHeight="1">
      <c r="A269" s="61"/>
      <c r="B269" s="61"/>
      <c r="C269" s="7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6.5" customHeight="1">
      <c r="A270" s="61"/>
      <c r="B270" s="61"/>
      <c r="C270" s="7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6.5" customHeight="1">
      <c r="A271" s="61"/>
      <c r="B271" s="61"/>
      <c r="C271" s="7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6.5" customHeight="1">
      <c r="A272" s="61"/>
      <c r="B272" s="61"/>
      <c r="C272" s="7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6.5" customHeight="1">
      <c r="A273" s="61"/>
      <c r="B273" s="61"/>
      <c r="C273" s="7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6.5" customHeight="1">
      <c r="A274" s="61"/>
      <c r="B274" s="61"/>
      <c r="C274" s="7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6.5" customHeight="1">
      <c r="A275" s="61"/>
      <c r="B275" s="61"/>
      <c r="C275" s="7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6.5" customHeight="1">
      <c r="A276" s="61"/>
      <c r="B276" s="61"/>
      <c r="C276" s="7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6.5" customHeight="1">
      <c r="A277" s="61"/>
      <c r="B277" s="61"/>
      <c r="C277" s="7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6.5" customHeight="1">
      <c r="A278" s="61"/>
      <c r="B278" s="61"/>
      <c r="C278" s="7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6.5" customHeight="1">
      <c r="A279" s="61"/>
      <c r="B279" s="61"/>
      <c r="C279" s="7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6.5" customHeight="1">
      <c r="A280" s="61"/>
      <c r="B280" s="61"/>
      <c r="C280" s="7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6.5" customHeight="1">
      <c r="A281" s="61"/>
      <c r="B281" s="61"/>
      <c r="C281" s="7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6.5" customHeight="1">
      <c r="A282" s="61"/>
      <c r="B282" s="61"/>
      <c r="C282" s="7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6.5" customHeight="1">
      <c r="A283" s="61"/>
      <c r="B283" s="61"/>
      <c r="C283" s="7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6.5" customHeight="1">
      <c r="A284" s="61"/>
      <c r="B284" s="61"/>
      <c r="C284" s="7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6.5" customHeight="1">
      <c r="A285" s="61"/>
      <c r="B285" s="61"/>
      <c r="C285" s="7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6.5" customHeight="1">
      <c r="A286" s="61"/>
      <c r="B286" s="61"/>
      <c r="C286" s="7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6.5" customHeight="1">
      <c r="A287" s="61"/>
      <c r="B287" s="61"/>
      <c r="C287" s="7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6.5" customHeight="1">
      <c r="A288" s="61"/>
      <c r="B288" s="61"/>
      <c r="C288" s="7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6.5" customHeight="1">
      <c r="A289" s="61"/>
      <c r="B289" s="61"/>
      <c r="C289" s="7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6.5" customHeight="1">
      <c r="A290" s="61"/>
      <c r="B290" s="61"/>
      <c r="C290" s="7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6.5" customHeight="1">
      <c r="A291" s="61"/>
      <c r="B291" s="61"/>
      <c r="C291" s="7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6.5" customHeight="1">
      <c r="A292" s="61"/>
      <c r="B292" s="61"/>
      <c r="C292" s="7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6.5" customHeight="1">
      <c r="A293" s="61"/>
      <c r="B293" s="61"/>
      <c r="C293" s="7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6.5" customHeight="1">
      <c r="A294" s="61"/>
      <c r="B294" s="61"/>
      <c r="C294" s="7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6.5" customHeight="1">
      <c r="A295" s="61"/>
      <c r="B295" s="61"/>
      <c r="C295" s="7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6.5" customHeight="1">
      <c r="A296" s="61"/>
      <c r="B296" s="61"/>
      <c r="C296" s="7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6.5" customHeight="1">
      <c r="A297" s="61"/>
      <c r="B297" s="61"/>
      <c r="C297" s="7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6.5" customHeight="1">
      <c r="A298" s="61"/>
      <c r="B298" s="61"/>
      <c r="C298" s="7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6.5" customHeight="1">
      <c r="A299" s="61"/>
      <c r="B299" s="61"/>
      <c r="C299" s="7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6.5" customHeight="1">
      <c r="A300" s="61"/>
      <c r="B300" s="61"/>
      <c r="C300" s="7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6.5" customHeight="1">
      <c r="A301" s="61"/>
      <c r="B301" s="61"/>
      <c r="C301" s="7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6.5" customHeight="1">
      <c r="A302" s="61"/>
      <c r="B302" s="61"/>
      <c r="C302" s="7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6.5" customHeight="1">
      <c r="A303" s="61"/>
      <c r="B303" s="61"/>
      <c r="C303" s="7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6.5" customHeight="1">
      <c r="A304" s="61"/>
      <c r="B304" s="61"/>
      <c r="C304" s="7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6.5" customHeight="1">
      <c r="A305" s="61"/>
      <c r="B305" s="61"/>
      <c r="C305" s="7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6.5" customHeight="1">
      <c r="A306" s="61"/>
      <c r="B306" s="61"/>
      <c r="C306" s="7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6.5" customHeight="1">
      <c r="A307" s="61"/>
      <c r="B307" s="61"/>
      <c r="C307" s="7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6.5" customHeight="1">
      <c r="A308" s="61"/>
      <c r="B308" s="61"/>
      <c r="C308" s="7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6.5" customHeight="1">
      <c r="A309" s="61"/>
      <c r="B309" s="61"/>
      <c r="C309" s="7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6.5" customHeight="1">
      <c r="A310" s="61"/>
      <c r="B310" s="61"/>
      <c r="C310" s="7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6.5" customHeight="1">
      <c r="A311" s="61"/>
      <c r="B311" s="61"/>
      <c r="C311" s="7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6.5" customHeight="1">
      <c r="A312" s="61"/>
      <c r="B312" s="61"/>
      <c r="C312" s="7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6.5" customHeight="1">
      <c r="A313" s="61"/>
      <c r="B313" s="61"/>
      <c r="C313" s="7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6.5" customHeight="1">
      <c r="A314" s="61"/>
      <c r="B314" s="61"/>
      <c r="C314" s="7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6.5" customHeight="1">
      <c r="A315" s="61"/>
      <c r="B315" s="61"/>
      <c r="C315" s="7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6.5" customHeight="1">
      <c r="A316" s="61"/>
      <c r="B316" s="61"/>
      <c r="C316" s="7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6.5" customHeight="1">
      <c r="A317" s="61"/>
      <c r="B317" s="61"/>
      <c r="C317" s="7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6.5" customHeight="1">
      <c r="A318" s="61"/>
      <c r="B318" s="61"/>
      <c r="C318" s="7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6.5" customHeight="1">
      <c r="A319" s="61"/>
      <c r="B319" s="61"/>
      <c r="C319" s="7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6.5" customHeight="1">
      <c r="A320" s="61"/>
      <c r="B320" s="61"/>
      <c r="C320" s="7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6.5" customHeight="1">
      <c r="A321" s="61"/>
      <c r="B321" s="61"/>
      <c r="C321" s="7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6.5" customHeight="1">
      <c r="A322" s="61"/>
      <c r="B322" s="61"/>
      <c r="C322" s="7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6.5" customHeight="1">
      <c r="A323" s="61"/>
      <c r="B323" s="61"/>
      <c r="C323" s="7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6.5" customHeight="1">
      <c r="A324" s="61"/>
      <c r="B324" s="61"/>
      <c r="C324" s="7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6.5" customHeight="1">
      <c r="A325" s="61"/>
      <c r="B325" s="61"/>
      <c r="C325" s="7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6.5" customHeight="1">
      <c r="A326" s="61"/>
      <c r="B326" s="61"/>
      <c r="C326" s="7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6.5" customHeight="1">
      <c r="A327" s="61"/>
      <c r="B327" s="61"/>
      <c r="C327" s="7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6.5" customHeight="1">
      <c r="A328" s="61"/>
      <c r="B328" s="61"/>
      <c r="C328" s="7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6.5" customHeight="1">
      <c r="A329" s="61"/>
      <c r="B329" s="61"/>
      <c r="C329" s="7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6.5" customHeight="1">
      <c r="A330" s="61"/>
      <c r="B330" s="61"/>
      <c r="C330" s="7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6.5" customHeight="1">
      <c r="A331" s="61"/>
      <c r="B331" s="61"/>
      <c r="C331" s="7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6.5" customHeight="1">
      <c r="A332" s="61"/>
      <c r="B332" s="61"/>
      <c r="C332" s="7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6.5" customHeight="1">
      <c r="A333" s="61"/>
      <c r="B333" s="61"/>
      <c r="C333" s="7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6.5" customHeight="1">
      <c r="A334" s="61"/>
      <c r="B334" s="61"/>
      <c r="C334" s="7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6.5" customHeight="1">
      <c r="A335" s="61"/>
      <c r="B335" s="61"/>
      <c r="C335" s="7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6.5" customHeight="1">
      <c r="A336" s="61"/>
      <c r="B336" s="61"/>
      <c r="C336" s="7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6.5" customHeight="1">
      <c r="A337" s="61"/>
      <c r="B337" s="61"/>
      <c r="C337" s="7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6.5" customHeight="1">
      <c r="A338" s="61"/>
      <c r="B338" s="61"/>
      <c r="C338" s="7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6.5" customHeight="1">
      <c r="A339" s="61"/>
      <c r="B339" s="61"/>
      <c r="C339" s="7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6.5" customHeight="1">
      <c r="A340" s="61"/>
      <c r="B340" s="61"/>
      <c r="C340" s="7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6.5" customHeight="1">
      <c r="A341" s="61"/>
      <c r="B341" s="61"/>
      <c r="C341" s="7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6.5" customHeight="1">
      <c r="A342" s="61"/>
      <c r="B342" s="61"/>
      <c r="C342" s="7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6.5" customHeight="1">
      <c r="A343" s="61"/>
      <c r="B343" s="61"/>
      <c r="C343" s="7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6.5" customHeight="1">
      <c r="A344" s="61"/>
      <c r="B344" s="61"/>
      <c r="C344" s="7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6.5" customHeight="1">
      <c r="A345" s="61"/>
      <c r="B345" s="61"/>
      <c r="C345" s="7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6.5" customHeight="1">
      <c r="A346" s="61"/>
      <c r="B346" s="61"/>
      <c r="C346" s="7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6.5" customHeight="1">
      <c r="A347" s="61"/>
      <c r="B347" s="61"/>
      <c r="C347" s="7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6.5" customHeight="1">
      <c r="A348" s="61"/>
      <c r="B348" s="61"/>
      <c r="C348" s="7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6.5" customHeight="1">
      <c r="A349" s="61"/>
      <c r="B349" s="61"/>
      <c r="C349" s="7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6.5" customHeight="1">
      <c r="A350" s="61"/>
      <c r="B350" s="61"/>
      <c r="C350" s="7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6.5" customHeight="1">
      <c r="A351" s="61"/>
      <c r="B351" s="61"/>
      <c r="C351" s="7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6.5" customHeight="1">
      <c r="A352" s="61"/>
      <c r="B352" s="61"/>
      <c r="C352" s="7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6.5" customHeight="1">
      <c r="A353" s="61"/>
      <c r="B353" s="61"/>
      <c r="C353" s="7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6.5" customHeight="1">
      <c r="A354" s="61"/>
      <c r="B354" s="61"/>
      <c r="C354" s="7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6.5" customHeight="1">
      <c r="A355" s="61"/>
      <c r="B355" s="61"/>
      <c r="C355" s="7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6.5" customHeight="1">
      <c r="A356" s="61"/>
      <c r="B356" s="61"/>
      <c r="C356" s="7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6.5" customHeight="1">
      <c r="A357" s="61"/>
      <c r="B357" s="61"/>
      <c r="C357" s="7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6.5" customHeight="1">
      <c r="A358" s="61"/>
      <c r="B358" s="61"/>
      <c r="C358" s="7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6.5" customHeight="1">
      <c r="A359" s="61"/>
      <c r="B359" s="61"/>
      <c r="C359" s="7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6.5" customHeight="1">
      <c r="A360" s="61"/>
      <c r="B360" s="61"/>
      <c r="C360" s="7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6.5" customHeight="1">
      <c r="A361" s="61"/>
      <c r="B361" s="61"/>
      <c r="C361" s="7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6.5" customHeight="1">
      <c r="A362" s="61"/>
      <c r="B362" s="61"/>
      <c r="C362" s="7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6.5" customHeight="1">
      <c r="A363" s="61"/>
      <c r="B363" s="61"/>
      <c r="C363" s="7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6.5" customHeight="1">
      <c r="A364" s="61"/>
      <c r="B364" s="61"/>
      <c r="C364" s="7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6.5" customHeight="1">
      <c r="A365" s="61"/>
      <c r="B365" s="61"/>
      <c r="C365" s="7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6.5" customHeight="1">
      <c r="A366" s="61"/>
      <c r="B366" s="61"/>
      <c r="C366" s="7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6.5" customHeight="1">
      <c r="A367" s="61"/>
      <c r="B367" s="61"/>
      <c r="C367" s="7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6.5" customHeight="1">
      <c r="A368" s="61"/>
      <c r="B368" s="61"/>
      <c r="C368" s="7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6.5" customHeight="1">
      <c r="A369" s="61"/>
      <c r="B369" s="61"/>
      <c r="C369" s="7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6.5" customHeight="1">
      <c r="A370" s="61"/>
      <c r="B370" s="61"/>
      <c r="C370" s="7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6.5" customHeight="1">
      <c r="A371" s="61"/>
      <c r="B371" s="61"/>
      <c r="C371" s="7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6.5" customHeight="1">
      <c r="A372" s="61"/>
      <c r="B372" s="61"/>
      <c r="C372" s="7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6.5" customHeight="1">
      <c r="A373" s="61"/>
      <c r="B373" s="61"/>
      <c r="C373" s="7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6.5" customHeight="1">
      <c r="A374" s="61"/>
      <c r="B374" s="61"/>
      <c r="C374" s="7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6.5" customHeight="1">
      <c r="A375" s="61"/>
      <c r="B375" s="61"/>
      <c r="C375" s="7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6.5" customHeight="1">
      <c r="A376" s="61"/>
      <c r="B376" s="61"/>
      <c r="C376" s="7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6.5" customHeight="1">
      <c r="A377" s="61"/>
      <c r="B377" s="61"/>
      <c r="C377" s="7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6.5" customHeight="1">
      <c r="A378" s="61"/>
      <c r="B378" s="61"/>
      <c r="C378" s="7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6.5" customHeight="1">
      <c r="A379" s="61"/>
      <c r="B379" s="61"/>
      <c r="C379" s="7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6.5" customHeight="1">
      <c r="A380" s="61"/>
      <c r="B380" s="61"/>
      <c r="C380" s="7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6.5" customHeight="1">
      <c r="A381" s="61"/>
      <c r="B381" s="61"/>
      <c r="C381" s="7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6.5" customHeight="1">
      <c r="A382" s="61"/>
      <c r="B382" s="61"/>
      <c r="C382" s="7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6.5" customHeight="1">
      <c r="A383" s="61"/>
      <c r="B383" s="61"/>
      <c r="C383" s="7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6.5" customHeight="1">
      <c r="A384" s="61"/>
      <c r="B384" s="61"/>
      <c r="C384" s="7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6.5" customHeight="1">
      <c r="A385" s="61"/>
      <c r="B385" s="61"/>
      <c r="C385" s="7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6.5" customHeight="1">
      <c r="A386" s="61"/>
      <c r="B386" s="61"/>
      <c r="C386" s="7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6.5" customHeight="1">
      <c r="A387" s="61"/>
      <c r="B387" s="61"/>
      <c r="C387" s="7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6.5" customHeight="1">
      <c r="A388" s="61"/>
      <c r="B388" s="61"/>
      <c r="C388" s="7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6.5" customHeight="1">
      <c r="A389" s="61"/>
      <c r="B389" s="61"/>
      <c r="C389" s="7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6.5" customHeight="1">
      <c r="A390" s="61"/>
      <c r="B390" s="61"/>
      <c r="C390" s="7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6.5" customHeight="1">
      <c r="A391" s="61"/>
      <c r="B391" s="61"/>
      <c r="C391" s="7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6.5" customHeight="1">
      <c r="A392" s="61"/>
      <c r="B392" s="61"/>
      <c r="C392" s="7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6.5" customHeight="1">
      <c r="A393" s="61"/>
      <c r="B393" s="61"/>
      <c r="C393" s="7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6.5" customHeight="1">
      <c r="A394" s="61"/>
      <c r="B394" s="61"/>
      <c r="C394" s="7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6.5" customHeight="1">
      <c r="A395" s="61"/>
      <c r="B395" s="61"/>
      <c r="C395" s="7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6.5" customHeight="1">
      <c r="A396" s="61"/>
      <c r="B396" s="61"/>
      <c r="C396" s="7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6.5" customHeight="1">
      <c r="A397" s="61"/>
      <c r="B397" s="61"/>
      <c r="C397" s="7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6.5" customHeight="1">
      <c r="A398" s="61"/>
      <c r="B398" s="61"/>
      <c r="C398" s="7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6.5" customHeight="1">
      <c r="A399" s="61"/>
      <c r="B399" s="61"/>
      <c r="C399" s="7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6.5" customHeight="1">
      <c r="A400" s="61"/>
      <c r="B400" s="61"/>
      <c r="C400" s="7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6.5" customHeight="1">
      <c r="A401" s="61"/>
      <c r="B401" s="61"/>
      <c r="C401" s="7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6.5" customHeight="1">
      <c r="A402" s="61"/>
      <c r="B402" s="61"/>
      <c r="C402" s="7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6.5" customHeight="1">
      <c r="A403" s="61"/>
      <c r="B403" s="61"/>
      <c r="C403" s="7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6.5" customHeight="1">
      <c r="A404" s="61"/>
      <c r="B404" s="61"/>
      <c r="C404" s="7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6.5" customHeight="1">
      <c r="A405" s="61"/>
      <c r="B405" s="61"/>
      <c r="C405" s="7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6.5" customHeight="1">
      <c r="A406" s="61"/>
      <c r="B406" s="61"/>
      <c r="C406" s="7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6.5" customHeight="1">
      <c r="A407" s="61"/>
      <c r="B407" s="61"/>
      <c r="C407" s="7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6.5" customHeight="1">
      <c r="A408" s="61"/>
      <c r="B408" s="61"/>
      <c r="C408" s="7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6.5" customHeight="1">
      <c r="A409" s="61"/>
      <c r="B409" s="61"/>
      <c r="C409" s="7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6.5" customHeight="1">
      <c r="A410" s="61"/>
      <c r="B410" s="61"/>
      <c r="C410" s="7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6.5" customHeight="1">
      <c r="A411" s="61"/>
      <c r="B411" s="61"/>
      <c r="C411" s="7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6.5" customHeight="1">
      <c r="A412" s="61"/>
      <c r="B412" s="61"/>
      <c r="C412" s="7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6.5" customHeight="1">
      <c r="A413" s="61"/>
      <c r="B413" s="61"/>
      <c r="C413" s="7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6.5" customHeight="1">
      <c r="A414" s="61"/>
      <c r="B414" s="61"/>
      <c r="C414" s="7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6.5" customHeight="1">
      <c r="A415" s="61"/>
      <c r="B415" s="61"/>
      <c r="C415" s="7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6.5" customHeight="1">
      <c r="A416" s="61"/>
      <c r="B416" s="61"/>
      <c r="C416" s="7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6.5" customHeight="1">
      <c r="A417" s="61"/>
      <c r="B417" s="61"/>
      <c r="C417" s="7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6.5" customHeight="1">
      <c r="A418" s="61"/>
      <c r="B418" s="61"/>
      <c r="C418" s="7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6.5" customHeight="1">
      <c r="A419" s="61"/>
      <c r="B419" s="61"/>
      <c r="C419" s="7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6.5" customHeight="1">
      <c r="A420" s="61"/>
      <c r="B420" s="61"/>
      <c r="C420" s="7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6.5" customHeight="1">
      <c r="A421" s="61"/>
      <c r="B421" s="61"/>
      <c r="C421" s="7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6.5" customHeight="1">
      <c r="A422" s="61"/>
      <c r="B422" s="61"/>
      <c r="C422" s="7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6.5" customHeight="1">
      <c r="A423" s="61"/>
      <c r="B423" s="61"/>
      <c r="C423" s="7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6.5" customHeight="1">
      <c r="A424" s="61"/>
      <c r="B424" s="61"/>
      <c r="C424" s="7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6.5" customHeight="1">
      <c r="A425" s="61"/>
      <c r="B425" s="61"/>
      <c r="C425" s="7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6.5" customHeight="1">
      <c r="A426" s="61"/>
      <c r="B426" s="61"/>
      <c r="C426" s="7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6.5" customHeight="1">
      <c r="A427" s="61"/>
      <c r="B427" s="61"/>
      <c r="C427" s="7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6.5" customHeight="1">
      <c r="A428" s="61"/>
      <c r="B428" s="61"/>
      <c r="C428" s="7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6.5" customHeight="1">
      <c r="A429" s="61"/>
      <c r="B429" s="61"/>
      <c r="C429" s="7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6.5" customHeight="1">
      <c r="A430" s="61"/>
      <c r="B430" s="61"/>
      <c r="C430" s="7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6.5" customHeight="1">
      <c r="A431" s="61"/>
      <c r="B431" s="61"/>
      <c r="C431" s="7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6.5" customHeight="1">
      <c r="A432" s="61"/>
      <c r="B432" s="61"/>
      <c r="C432" s="7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6.5" customHeight="1">
      <c r="A433" s="61"/>
      <c r="B433" s="61"/>
      <c r="C433" s="7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6.5" customHeight="1">
      <c r="A434" s="61"/>
      <c r="B434" s="61"/>
      <c r="C434" s="7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6.5" customHeight="1">
      <c r="A435" s="61"/>
      <c r="B435" s="61"/>
      <c r="C435" s="7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6.5" customHeight="1">
      <c r="A436" s="61"/>
      <c r="B436" s="61"/>
      <c r="C436" s="7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6.5" customHeight="1">
      <c r="A437" s="61"/>
      <c r="B437" s="61"/>
      <c r="C437" s="7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6.5" customHeight="1">
      <c r="A438" s="61"/>
      <c r="B438" s="61"/>
      <c r="C438" s="7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6.5" customHeight="1">
      <c r="A439" s="61"/>
      <c r="B439" s="61"/>
      <c r="C439" s="7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6.5" customHeight="1">
      <c r="A440" s="61"/>
      <c r="B440" s="61"/>
      <c r="C440" s="7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6.5" customHeight="1">
      <c r="A441" s="61"/>
      <c r="B441" s="61"/>
      <c r="C441" s="7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6.5" customHeight="1">
      <c r="A442" s="61"/>
      <c r="B442" s="61"/>
      <c r="C442" s="7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6.5" customHeight="1">
      <c r="A443" s="61"/>
      <c r="B443" s="61"/>
      <c r="C443" s="7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6.5" customHeight="1">
      <c r="A444" s="61"/>
      <c r="B444" s="61"/>
      <c r="C444" s="7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6.5" customHeight="1">
      <c r="A445" s="61"/>
      <c r="B445" s="61"/>
      <c r="C445" s="7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6.5" customHeight="1">
      <c r="A446" s="61"/>
      <c r="B446" s="61"/>
      <c r="C446" s="7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6.5" customHeight="1">
      <c r="A447" s="61"/>
      <c r="B447" s="61"/>
      <c r="C447" s="7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6.5" customHeight="1">
      <c r="A448" s="61"/>
      <c r="B448" s="61"/>
      <c r="C448" s="7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6.5" customHeight="1">
      <c r="A449" s="61"/>
      <c r="B449" s="61"/>
      <c r="C449" s="7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6.5" customHeight="1">
      <c r="A450" s="61"/>
      <c r="B450" s="61"/>
      <c r="C450" s="7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6.5" customHeight="1">
      <c r="A451" s="61"/>
      <c r="B451" s="61"/>
      <c r="C451" s="7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6.5" customHeight="1">
      <c r="A452" s="61"/>
      <c r="B452" s="61"/>
      <c r="C452" s="7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6.5" customHeight="1">
      <c r="A453" s="61"/>
      <c r="B453" s="61"/>
      <c r="C453" s="7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6.5" customHeight="1">
      <c r="A454" s="61"/>
      <c r="B454" s="61"/>
      <c r="C454" s="7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6.5" customHeight="1">
      <c r="A455" s="61"/>
      <c r="B455" s="61"/>
      <c r="C455" s="7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6.5" customHeight="1">
      <c r="A456" s="61"/>
      <c r="B456" s="61"/>
      <c r="C456" s="7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6.5" customHeight="1">
      <c r="A457" s="61"/>
      <c r="B457" s="61"/>
      <c r="C457" s="7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6.5" customHeight="1">
      <c r="A458" s="61"/>
      <c r="B458" s="61"/>
      <c r="C458" s="7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6.5" customHeight="1">
      <c r="A459" s="61"/>
      <c r="B459" s="61"/>
      <c r="C459" s="7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6.5" customHeight="1">
      <c r="A460" s="61"/>
      <c r="B460" s="61"/>
      <c r="C460" s="7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6.5" customHeight="1">
      <c r="A461" s="61"/>
      <c r="B461" s="61"/>
      <c r="C461" s="7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6.5" customHeight="1">
      <c r="A462" s="61"/>
      <c r="B462" s="61"/>
      <c r="C462" s="7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6.5" customHeight="1">
      <c r="A463" s="61"/>
      <c r="B463" s="61"/>
      <c r="C463" s="7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6.5" customHeight="1">
      <c r="A464" s="61"/>
      <c r="B464" s="61"/>
      <c r="C464" s="7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6.5" customHeight="1">
      <c r="A465" s="61"/>
      <c r="B465" s="61"/>
      <c r="C465" s="7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6.5" customHeight="1">
      <c r="A466" s="61"/>
      <c r="B466" s="61"/>
      <c r="C466" s="7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6.5" customHeight="1">
      <c r="A467" s="61"/>
      <c r="B467" s="61"/>
      <c r="C467" s="7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6.5" customHeight="1">
      <c r="A468" s="61"/>
      <c r="B468" s="61"/>
      <c r="C468" s="7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6.5" customHeight="1">
      <c r="A469" s="61"/>
      <c r="B469" s="61"/>
      <c r="C469" s="7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6.5" customHeight="1">
      <c r="A470" s="61"/>
      <c r="B470" s="61"/>
      <c r="C470" s="7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6.5" customHeight="1">
      <c r="A471" s="61"/>
      <c r="B471" s="61"/>
      <c r="C471" s="7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6.5" customHeight="1">
      <c r="A472" s="61"/>
      <c r="B472" s="61"/>
      <c r="C472" s="7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6.5" customHeight="1">
      <c r="A473" s="61"/>
      <c r="B473" s="61"/>
      <c r="C473" s="7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6.5" customHeight="1">
      <c r="A474" s="61"/>
      <c r="B474" s="61"/>
      <c r="C474" s="7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6.5" customHeight="1">
      <c r="A475" s="61"/>
      <c r="B475" s="61"/>
      <c r="C475" s="7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6.5" customHeight="1">
      <c r="A476" s="61"/>
      <c r="B476" s="61"/>
      <c r="C476" s="7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6.5" customHeight="1">
      <c r="A477" s="61"/>
      <c r="B477" s="61"/>
      <c r="C477" s="7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6.5" customHeight="1">
      <c r="A478" s="61"/>
      <c r="B478" s="61"/>
      <c r="C478" s="7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6.5" customHeight="1">
      <c r="A479" s="61"/>
      <c r="B479" s="61"/>
      <c r="C479" s="7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6.5" customHeight="1">
      <c r="A480" s="61"/>
      <c r="B480" s="61"/>
      <c r="C480" s="7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6.5" customHeight="1">
      <c r="A481" s="61"/>
      <c r="B481" s="61"/>
      <c r="C481" s="7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6.5" customHeight="1">
      <c r="A482" s="61"/>
      <c r="B482" s="61"/>
      <c r="C482" s="7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6.5" customHeight="1">
      <c r="A483" s="61"/>
      <c r="B483" s="61"/>
      <c r="C483" s="7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6.5" customHeight="1">
      <c r="A484" s="61"/>
      <c r="B484" s="61"/>
      <c r="C484" s="7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6.5" customHeight="1">
      <c r="A485" s="61"/>
      <c r="B485" s="61"/>
      <c r="C485" s="7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6.5" customHeight="1">
      <c r="A486" s="61"/>
      <c r="B486" s="61"/>
      <c r="C486" s="7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6.5" customHeight="1">
      <c r="A487" s="61"/>
      <c r="B487" s="61"/>
      <c r="C487" s="7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6.5" customHeight="1">
      <c r="A488" s="61"/>
      <c r="B488" s="61"/>
      <c r="C488" s="7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6.5" customHeight="1">
      <c r="A489" s="61"/>
      <c r="B489" s="61"/>
      <c r="C489" s="7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6.5" customHeight="1">
      <c r="A490" s="61"/>
      <c r="B490" s="61"/>
      <c r="C490" s="7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6.5" customHeight="1">
      <c r="A491" s="61"/>
      <c r="B491" s="61"/>
      <c r="C491" s="7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6.5" customHeight="1">
      <c r="A492" s="61"/>
      <c r="B492" s="61"/>
      <c r="C492" s="7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6.5" customHeight="1">
      <c r="A493" s="61"/>
      <c r="B493" s="61"/>
      <c r="C493" s="7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6.5" customHeight="1">
      <c r="A494" s="61"/>
      <c r="B494" s="61"/>
      <c r="C494" s="7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6.5" customHeight="1">
      <c r="A495" s="61"/>
      <c r="B495" s="61"/>
      <c r="C495" s="7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6.5" customHeight="1">
      <c r="A496" s="61"/>
      <c r="B496" s="61"/>
      <c r="C496" s="7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6.5" customHeight="1">
      <c r="A497" s="61"/>
      <c r="B497" s="61"/>
      <c r="C497" s="7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6.5" customHeight="1">
      <c r="A498" s="61"/>
      <c r="B498" s="61"/>
      <c r="C498" s="7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6.5" customHeight="1">
      <c r="A499" s="61"/>
      <c r="B499" s="61"/>
      <c r="C499" s="7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6.5" customHeight="1">
      <c r="A500" s="61"/>
      <c r="B500" s="61"/>
      <c r="C500" s="7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6.5" customHeight="1">
      <c r="A501" s="61"/>
      <c r="B501" s="61"/>
      <c r="C501" s="7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6.5" customHeight="1">
      <c r="A502" s="61"/>
      <c r="B502" s="61"/>
      <c r="C502" s="7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6.5" customHeight="1">
      <c r="A503" s="61"/>
      <c r="B503" s="61"/>
      <c r="C503" s="7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6.5" customHeight="1">
      <c r="A504" s="61"/>
      <c r="B504" s="61"/>
      <c r="C504" s="7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6.5" customHeight="1">
      <c r="A505" s="61"/>
      <c r="B505" s="61"/>
      <c r="C505" s="7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6.5" customHeight="1">
      <c r="A506" s="61"/>
      <c r="B506" s="61"/>
      <c r="C506" s="7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6.5" customHeight="1">
      <c r="A507" s="61"/>
      <c r="B507" s="61"/>
      <c r="C507" s="7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6.5" customHeight="1">
      <c r="A508" s="61"/>
      <c r="B508" s="61"/>
      <c r="C508" s="7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6.5" customHeight="1">
      <c r="A509" s="61"/>
      <c r="B509" s="61"/>
      <c r="C509" s="7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6.5" customHeight="1">
      <c r="A510" s="61"/>
      <c r="B510" s="61"/>
      <c r="C510" s="7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6.5" customHeight="1">
      <c r="A511" s="61"/>
      <c r="B511" s="61"/>
      <c r="C511" s="7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6.5" customHeight="1">
      <c r="A512" s="61"/>
      <c r="B512" s="61"/>
      <c r="C512" s="7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6.5" customHeight="1">
      <c r="A513" s="61"/>
      <c r="B513" s="61"/>
      <c r="C513" s="7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6.5" customHeight="1">
      <c r="A514" s="61"/>
      <c r="B514" s="61"/>
      <c r="C514" s="7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6.5" customHeight="1">
      <c r="A515" s="61"/>
      <c r="B515" s="61"/>
      <c r="C515" s="7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6.5" customHeight="1">
      <c r="A516" s="61"/>
      <c r="B516" s="61"/>
      <c r="C516" s="7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6.5" customHeight="1">
      <c r="A517" s="61"/>
      <c r="B517" s="61"/>
      <c r="C517" s="7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6.5" customHeight="1">
      <c r="A518" s="61"/>
      <c r="B518" s="61"/>
      <c r="C518" s="7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6.5" customHeight="1">
      <c r="A519" s="61"/>
      <c r="B519" s="61"/>
      <c r="C519" s="7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6.5" customHeight="1">
      <c r="A520" s="61"/>
      <c r="B520" s="61"/>
      <c r="C520" s="7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6.5" customHeight="1">
      <c r="A521" s="61"/>
      <c r="B521" s="61"/>
      <c r="C521" s="7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6.5" customHeight="1">
      <c r="A522" s="61"/>
      <c r="B522" s="61"/>
      <c r="C522" s="7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6.5" customHeight="1">
      <c r="A523" s="61"/>
      <c r="B523" s="61"/>
      <c r="C523" s="7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6.5" customHeight="1">
      <c r="A524" s="61"/>
      <c r="B524" s="61"/>
      <c r="C524" s="7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6.5" customHeight="1">
      <c r="A525" s="61"/>
      <c r="B525" s="61"/>
      <c r="C525" s="7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6.5" customHeight="1">
      <c r="A526" s="61"/>
      <c r="B526" s="61"/>
      <c r="C526" s="7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6.5" customHeight="1">
      <c r="A527" s="61"/>
      <c r="B527" s="61"/>
      <c r="C527" s="7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6.5" customHeight="1">
      <c r="A528" s="61"/>
      <c r="B528" s="61"/>
      <c r="C528" s="7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6.5" customHeight="1">
      <c r="A529" s="61"/>
      <c r="B529" s="61"/>
      <c r="C529" s="7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6.5" customHeight="1">
      <c r="A530" s="61"/>
      <c r="B530" s="61"/>
      <c r="C530" s="7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6.5" customHeight="1">
      <c r="A531" s="61"/>
      <c r="B531" s="61"/>
      <c r="C531" s="7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6.5" customHeight="1">
      <c r="A532" s="61"/>
      <c r="B532" s="61"/>
      <c r="C532" s="7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6.5" customHeight="1">
      <c r="A533" s="61"/>
      <c r="B533" s="61"/>
      <c r="C533" s="7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6.5" customHeight="1">
      <c r="A534" s="61"/>
      <c r="B534" s="61"/>
      <c r="C534" s="7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6.5" customHeight="1">
      <c r="A535" s="61"/>
      <c r="B535" s="61"/>
      <c r="C535" s="7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6.5" customHeight="1">
      <c r="A536" s="61"/>
      <c r="B536" s="61"/>
      <c r="C536" s="7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6.5" customHeight="1">
      <c r="A537" s="61"/>
      <c r="B537" s="61"/>
      <c r="C537" s="7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6.5" customHeight="1">
      <c r="A538" s="61"/>
      <c r="B538" s="61"/>
      <c r="C538" s="7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6.5" customHeight="1">
      <c r="A539" s="61"/>
      <c r="B539" s="61"/>
      <c r="C539" s="7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6.5" customHeight="1">
      <c r="A540" s="61"/>
      <c r="B540" s="61"/>
      <c r="C540" s="7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6.5" customHeight="1">
      <c r="A541" s="61"/>
      <c r="B541" s="61"/>
      <c r="C541" s="7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6.5" customHeight="1">
      <c r="A542" s="61"/>
      <c r="B542" s="61"/>
      <c r="C542" s="7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6.5" customHeight="1">
      <c r="A543" s="61"/>
      <c r="B543" s="61"/>
      <c r="C543" s="7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6.5" customHeight="1">
      <c r="A544" s="61"/>
      <c r="B544" s="61"/>
      <c r="C544" s="7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6.5" customHeight="1">
      <c r="A545" s="61"/>
      <c r="B545" s="61"/>
      <c r="C545" s="7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6.5" customHeight="1">
      <c r="A546" s="61"/>
      <c r="B546" s="61"/>
      <c r="C546" s="7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6.5" customHeight="1">
      <c r="A547" s="61"/>
      <c r="B547" s="61"/>
      <c r="C547" s="7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6.5" customHeight="1">
      <c r="A548" s="61"/>
      <c r="B548" s="61"/>
      <c r="C548" s="7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6.5" customHeight="1">
      <c r="A549" s="61"/>
      <c r="B549" s="61"/>
      <c r="C549" s="7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6.5" customHeight="1">
      <c r="A550" s="61"/>
      <c r="B550" s="61"/>
      <c r="C550" s="7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6.5" customHeight="1">
      <c r="A551" s="61"/>
      <c r="B551" s="61"/>
      <c r="C551" s="7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6.5" customHeight="1">
      <c r="A552" s="61"/>
      <c r="B552" s="61"/>
      <c r="C552" s="7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6.5" customHeight="1">
      <c r="A553" s="61"/>
      <c r="B553" s="61"/>
      <c r="C553" s="7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6.5" customHeight="1">
      <c r="A554" s="61"/>
      <c r="B554" s="61"/>
      <c r="C554" s="7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6.5" customHeight="1">
      <c r="A555" s="61"/>
      <c r="B555" s="61"/>
      <c r="C555" s="7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6.5" customHeight="1">
      <c r="A556" s="61"/>
      <c r="B556" s="61"/>
      <c r="C556" s="7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6.5" customHeight="1">
      <c r="A557" s="61"/>
      <c r="B557" s="61"/>
      <c r="C557" s="7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6.5" customHeight="1">
      <c r="A558" s="61"/>
      <c r="B558" s="61"/>
      <c r="C558" s="7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6.5" customHeight="1">
      <c r="A559" s="61"/>
      <c r="B559" s="61"/>
      <c r="C559" s="7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6.5" customHeight="1">
      <c r="A560" s="61"/>
      <c r="B560" s="61"/>
      <c r="C560" s="7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6.5" customHeight="1">
      <c r="A561" s="61"/>
      <c r="B561" s="61"/>
      <c r="C561" s="7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6.5" customHeight="1">
      <c r="A562" s="61"/>
      <c r="B562" s="61"/>
      <c r="C562" s="7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6.5" customHeight="1">
      <c r="A563" s="61"/>
      <c r="B563" s="61"/>
      <c r="C563" s="7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6.5" customHeight="1">
      <c r="A564" s="61"/>
      <c r="B564" s="61"/>
      <c r="C564" s="7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6.5" customHeight="1">
      <c r="A565" s="61"/>
      <c r="B565" s="61"/>
      <c r="C565" s="7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6.5" customHeight="1">
      <c r="A566" s="61"/>
      <c r="B566" s="61"/>
      <c r="C566" s="7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6.5" customHeight="1">
      <c r="A567" s="61"/>
      <c r="B567" s="61"/>
      <c r="C567" s="7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6.5" customHeight="1">
      <c r="A568" s="61"/>
      <c r="B568" s="61"/>
      <c r="C568" s="7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6.5" customHeight="1">
      <c r="A569" s="61"/>
      <c r="B569" s="61"/>
      <c r="C569" s="7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6.5" customHeight="1">
      <c r="A570" s="61"/>
      <c r="B570" s="61"/>
      <c r="C570" s="7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6.5" customHeight="1">
      <c r="A571" s="61"/>
      <c r="B571" s="61"/>
      <c r="C571" s="7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6.5" customHeight="1">
      <c r="A572" s="61"/>
      <c r="B572" s="61"/>
      <c r="C572" s="7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6.5" customHeight="1">
      <c r="A573" s="61"/>
      <c r="B573" s="61"/>
      <c r="C573" s="7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6.5" customHeight="1">
      <c r="A574" s="61"/>
      <c r="B574" s="61"/>
      <c r="C574" s="7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6.5" customHeight="1">
      <c r="A575" s="61"/>
      <c r="B575" s="61"/>
      <c r="C575" s="7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6.5" customHeight="1">
      <c r="A576" s="61"/>
      <c r="B576" s="61"/>
      <c r="C576" s="7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6.5" customHeight="1">
      <c r="A577" s="61"/>
      <c r="B577" s="61"/>
      <c r="C577" s="7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6.5" customHeight="1">
      <c r="A578" s="61"/>
      <c r="B578" s="61"/>
      <c r="C578" s="7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6.5" customHeight="1">
      <c r="A579" s="61"/>
      <c r="B579" s="61"/>
      <c r="C579" s="7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6.5" customHeight="1">
      <c r="A580" s="61"/>
      <c r="B580" s="61"/>
      <c r="C580" s="7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6.5" customHeight="1">
      <c r="A581" s="61"/>
      <c r="B581" s="61"/>
      <c r="C581" s="7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6.5" customHeight="1">
      <c r="A582" s="61"/>
      <c r="B582" s="61"/>
      <c r="C582" s="7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6.5" customHeight="1">
      <c r="A583" s="61"/>
      <c r="B583" s="61"/>
      <c r="C583" s="7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6.5" customHeight="1">
      <c r="A584" s="61"/>
      <c r="B584" s="61"/>
      <c r="C584" s="7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6.5" customHeight="1">
      <c r="A585" s="61"/>
      <c r="B585" s="61"/>
      <c r="C585" s="7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6.5" customHeight="1">
      <c r="A586" s="61"/>
      <c r="B586" s="61"/>
      <c r="C586" s="7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6.5" customHeight="1">
      <c r="A587" s="61"/>
      <c r="B587" s="61"/>
      <c r="C587" s="7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6.5" customHeight="1">
      <c r="A588" s="61"/>
      <c r="B588" s="61"/>
      <c r="C588" s="7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6.5" customHeight="1">
      <c r="A589" s="61"/>
      <c r="B589" s="61"/>
      <c r="C589" s="7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6.5" customHeight="1">
      <c r="A590" s="61"/>
      <c r="B590" s="61"/>
      <c r="C590" s="7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6.5" customHeight="1">
      <c r="A591" s="61"/>
      <c r="B591" s="61"/>
      <c r="C591" s="7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6.5" customHeight="1">
      <c r="A592" s="61"/>
      <c r="B592" s="61"/>
      <c r="C592" s="7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6.5" customHeight="1">
      <c r="A593" s="61"/>
      <c r="B593" s="61"/>
      <c r="C593" s="7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6.5" customHeight="1">
      <c r="A594" s="61"/>
      <c r="B594" s="61"/>
      <c r="C594" s="7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6.5" customHeight="1">
      <c r="A595" s="61"/>
      <c r="B595" s="61"/>
      <c r="C595" s="7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6.5" customHeight="1">
      <c r="A596" s="61"/>
      <c r="B596" s="61"/>
      <c r="C596" s="7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6.5" customHeight="1">
      <c r="A597" s="61"/>
      <c r="B597" s="61"/>
      <c r="C597" s="7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6.5" customHeight="1">
      <c r="A598" s="61"/>
      <c r="B598" s="61"/>
      <c r="C598" s="7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6.5" customHeight="1">
      <c r="A599" s="61"/>
      <c r="B599" s="61"/>
      <c r="C599" s="7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6.5" customHeight="1">
      <c r="A600" s="61"/>
      <c r="B600" s="61"/>
      <c r="C600" s="7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6.5" customHeight="1">
      <c r="A601" s="61"/>
      <c r="B601" s="61"/>
      <c r="C601" s="7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6.5" customHeight="1">
      <c r="A602" s="61"/>
      <c r="B602" s="61"/>
      <c r="C602" s="7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6.5" customHeight="1">
      <c r="A603" s="61"/>
      <c r="B603" s="61"/>
      <c r="C603" s="7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6.5" customHeight="1">
      <c r="A604" s="61"/>
      <c r="B604" s="61"/>
      <c r="C604" s="7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6.5" customHeight="1">
      <c r="A605" s="61"/>
      <c r="B605" s="61"/>
      <c r="C605" s="7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6.5" customHeight="1">
      <c r="A606" s="61"/>
      <c r="B606" s="61"/>
      <c r="C606" s="7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6.5" customHeight="1">
      <c r="A607" s="61"/>
      <c r="B607" s="61"/>
      <c r="C607" s="7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6.5" customHeight="1">
      <c r="A608" s="61"/>
      <c r="B608" s="61"/>
      <c r="C608" s="7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6.5" customHeight="1">
      <c r="A609" s="61"/>
      <c r="B609" s="61"/>
      <c r="C609" s="7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6.5" customHeight="1">
      <c r="A610" s="61"/>
      <c r="B610" s="61"/>
      <c r="C610" s="7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6.5" customHeight="1">
      <c r="A611" s="61"/>
      <c r="B611" s="61"/>
      <c r="C611" s="7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6.5" customHeight="1">
      <c r="A612" s="61"/>
      <c r="B612" s="61"/>
      <c r="C612" s="7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6.5" customHeight="1">
      <c r="A613" s="61"/>
      <c r="B613" s="61"/>
      <c r="C613" s="7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6.5" customHeight="1">
      <c r="A614" s="61"/>
      <c r="B614" s="61"/>
      <c r="C614" s="7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6.5" customHeight="1">
      <c r="A615" s="61"/>
      <c r="B615" s="61"/>
      <c r="C615" s="7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6.5" customHeight="1">
      <c r="A616" s="61"/>
      <c r="B616" s="61"/>
      <c r="C616" s="7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6.5" customHeight="1">
      <c r="A617" s="61"/>
      <c r="B617" s="61"/>
      <c r="C617" s="7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6.5" customHeight="1">
      <c r="A618" s="61"/>
      <c r="B618" s="61"/>
      <c r="C618" s="7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6.5" customHeight="1">
      <c r="A619" s="61"/>
      <c r="B619" s="61"/>
      <c r="C619" s="7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6.5" customHeight="1">
      <c r="A620" s="61"/>
      <c r="B620" s="61"/>
      <c r="C620" s="7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6.5" customHeight="1">
      <c r="A621" s="61"/>
      <c r="B621" s="61"/>
      <c r="C621" s="7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6.5" customHeight="1">
      <c r="A622" s="61"/>
      <c r="B622" s="61"/>
      <c r="C622" s="7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6.5" customHeight="1">
      <c r="A623" s="61"/>
      <c r="B623" s="61"/>
      <c r="C623" s="7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6.5" customHeight="1">
      <c r="A624" s="61"/>
      <c r="B624" s="61"/>
      <c r="C624" s="7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6.5" customHeight="1">
      <c r="A625" s="61"/>
      <c r="B625" s="61"/>
      <c r="C625" s="7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6.5" customHeight="1">
      <c r="A626" s="61"/>
      <c r="B626" s="61"/>
      <c r="C626" s="7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6.5" customHeight="1">
      <c r="A627" s="61"/>
      <c r="B627" s="61"/>
      <c r="C627" s="7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6.5" customHeight="1">
      <c r="A628" s="61"/>
      <c r="B628" s="61"/>
      <c r="C628" s="7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6.5" customHeight="1">
      <c r="A629" s="61"/>
      <c r="B629" s="61"/>
      <c r="C629" s="7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6.5" customHeight="1">
      <c r="A630" s="61"/>
      <c r="B630" s="61"/>
      <c r="C630" s="7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6.5" customHeight="1">
      <c r="A631" s="61"/>
      <c r="B631" s="61"/>
      <c r="C631" s="7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6.5" customHeight="1">
      <c r="A632" s="61"/>
      <c r="B632" s="61"/>
      <c r="C632" s="7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6.5" customHeight="1">
      <c r="A633" s="61"/>
      <c r="B633" s="61"/>
      <c r="C633" s="7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6.5" customHeight="1">
      <c r="A634" s="61"/>
      <c r="B634" s="61"/>
      <c r="C634" s="7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6.5" customHeight="1">
      <c r="A635" s="61"/>
      <c r="B635" s="61"/>
      <c r="C635" s="7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6.5" customHeight="1">
      <c r="A636" s="61"/>
      <c r="B636" s="61"/>
      <c r="C636" s="7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6.5" customHeight="1">
      <c r="A637" s="61"/>
      <c r="B637" s="61"/>
      <c r="C637" s="7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6.5" customHeight="1">
      <c r="A638" s="61"/>
      <c r="B638" s="61"/>
      <c r="C638" s="7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6.5" customHeight="1">
      <c r="A639" s="61"/>
      <c r="B639" s="61"/>
      <c r="C639" s="7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6.5" customHeight="1">
      <c r="A640" s="61"/>
      <c r="B640" s="61"/>
      <c r="C640" s="7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6.5" customHeight="1">
      <c r="A641" s="61"/>
      <c r="B641" s="61"/>
      <c r="C641" s="7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6.5" customHeight="1">
      <c r="A642" s="61"/>
      <c r="B642" s="61"/>
      <c r="C642" s="7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6.5" customHeight="1">
      <c r="A643" s="61"/>
      <c r="B643" s="61"/>
      <c r="C643" s="7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6.5" customHeight="1">
      <c r="A644" s="61"/>
      <c r="B644" s="61"/>
      <c r="C644" s="7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6.5" customHeight="1">
      <c r="A645" s="61"/>
      <c r="B645" s="61"/>
      <c r="C645" s="7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6.5" customHeight="1">
      <c r="A646" s="61"/>
      <c r="B646" s="61"/>
      <c r="C646" s="7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6.5" customHeight="1">
      <c r="A647" s="61"/>
      <c r="B647" s="61"/>
      <c r="C647" s="7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6.5" customHeight="1">
      <c r="A648" s="61"/>
      <c r="B648" s="61"/>
      <c r="C648" s="7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6.5" customHeight="1">
      <c r="A649" s="61"/>
      <c r="B649" s="61"/>
      <c r="C649" s="7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6.5" customHeight="1">
      <c r="A650" s="61"/>
      <c r="B650" s="61"/>
      <c r="C650" s="7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6.5" customHeight="1">
      <c r="A651" s="61"/>
      <c r="B651" s="61"/>
      <c r="C651" s="7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6.5" customHeight="1">
      <c r="A652" s="61"/>
      <c r="B652" s="61"/>
      <c r="C652" s="7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6.5" customHeight="1">
      <c r="A653" s="61"/>
      <c r="B653" s="61"/>
      <c r="C653" s="7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6.5" customHeight="1">
      <c r="A654" s="61"/>
      <c r="B654" s="61"/>
      <c r="C654" s="7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6.5" customHeight="1">
      <c r="A655" s="61"/>
      <c r="B655" s="61"/>
      <c r="C655" s="7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6.5" customHeight="1">
      <c r="A656" s="61"/>
      <c r="B656" s="61"/>
      <c r="C656" s="7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6.5" customHeight="1">
      <c r="A657" s="61"/>
      <c r="B657" s="61"/>
      <c r="C657" s="7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6.5" customHeight="1">
      <c r="A658" s="61"/>
      <c r="B658" s="61"/>
      <c r="C658" s="7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6.5" customHeight="1">
      <c r="A659" s="61"/>
      <c r="B659" s="61"/>
      <c r="C659" s="7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6.5" customHeight="1">
      <c r="A660" s="61"/>
      <c r="B660" s="61"/>
      <c r="C660" s="7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6.5" customHeight="1">
      <c r="A661" s="61"/>
      <c r="B661" s="61"/>
      <c r="C661" s="7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6.5" customHeight="1">
      <c r="A662" s="61"/>
      <c r="B662" s="61"/>
      <c r="C662" s="7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6.5" customHeight="1">
      <c r="A663" s="61"/>
      <c r="B663" s="61"/>
      <c r="C663" s="7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6.5" customHeight="1">
      <c r="A664" s="61"/>
      <c r="B664" s="61"/>
      <c r="C664" s="7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6.5" customHeight="1">
      <c r="A665" s="61"/>
      <c r="B665" s="61"/>
      <c r="C665" s="7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6.5" customHeight="1">
      <c r="A666" s="61"/>
      <c r="B666" s="61"/>
      <c r="C666" s="7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6.5" customHeight="1">
      <c r="A667" s="61"/>
      <c r="B667" s="61"/>
      <c r="C667" s="7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6.5" customHeight="1">
      <c r="A668" s="61"/>
      <c r="B668" s="61"/>
      <c r="C668" s="7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6.5" customHeight="1">
      <c r="A669" s="61"/>
      <c r="B669" s="61"/>
      <c r="C669" s="7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6.5" customHeight="1">
      <c r="A670" s="61"/>
      <c r="B670" s="61"/>
      <c r="C670" s="7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6.5" customHeight="1">
      <c r="A671" s="61"/>
      <c r="B671" s="61"/>
      <c r="C671" s="7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6.5" customHeight="1">
      <c r="A672" s="61"/>
      <c r="B672" s="61"/>
      <c r="C672" s="7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6.5" customHeight="1">
      <c r="A673" s="61"/>
      <c r="B673" s="61"/>
      <c r="C673" s="7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6.5" customHeight="1">
      <c r="A674" s="61"/>
      <c r="B674" s="61"/>
      <c r="C674" s="7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6.5" customHeight="1">
      <c r="A675" s="61"/>
      <c r="B675" s="61"/>
      <c r="C675" s="7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6.5" customHeight="1">
      <c r="A676" s="61"/>
      <c r="B676" s="61"/>
      <c r="C676" s="7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6.5" customHeight="1">
      <c r="A677" s="61"/>
      <c r="B677" s="61"/>
      <c r="C677" s="7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6.5" customHeight="1">
      <c r="A678" s="61"/>
      <c r="B678" s="61"/>
      <c r="C678" s="7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6.5" customHeight="1">
      <c r="A679" s="61"/>
      <c r="B679" s="61"/>
      <c r="C679" s="7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6.5" customHeight="1">
      <c r="A680" s="61"/>
      <c r="B680" s="61"/>
      <c r="C680" s="7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6.5" customHeight="1">
      <c r="A681" s="61"/>
      <c r="B681" s="61"/>
      <c r="C681" s="7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6.5" customHeight="1">
      <c r="A682" s="61"/>
      <c r="B682" s="61"/>
      <c r="C682" s="7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6.5" customHeight="1">
      <c r="A683" s="61"/>
      <c r="B683" s="61"/>
      <c r="C683" s="7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6.5" customHeight="1">
      <c r="A684" s="61"/>
      <c r="B684" s="61"/>
      <c r="C684" s="7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6.5" customHeight="1">
      <c r="A685" s="61"/>
      <c r="B685" s="61"/>
      <c r="C685" s="7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6.5" customHeight="1">
      <c r="A686" s="61"/>
      <c r="B686" s="61"/>
      <c r="C686" s="7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6.5" customHeight="1">
      <c r="A687" s="61"/>
      <c r="B687" s="61"/>
      <c r="C687" s="7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6.5" customHeight="1">
      <c r="A688" s="61"/>
      <c r="B688" s="61"/>
      <c r="C688" s="7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6.5" customHeight="1">
      <c r="A689" s="61"/>
      <c r="B689" s="61"/>
      <c r="C689" s="7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6.5" customHeight="1">
      <c r="A690" s="61"/>
      <c r="B690" s="61"/>
      <c r="C690" s="7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6.5" customHeight="1">
      <c r="A691" s="61"/>
      <c r="B691" s="61"/>
      <c r="C691" s="7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6.5" customHeight="1">
      <c r="A692" s="61"/>
      <c r="B692" s="61"/>
      <c r="C692" s="7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6.5" customHeight="1">
      <c r="A693" s="61"/>
      <c r="B693" s="61"/>
      <c r="C693" s="7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6.5" customHeight="1">
      <c r="A694" s="61"/>
      <c r="B694" s="61"/>
      <c r="C694" s="7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6.5" customHeight="1">
      <c r="A695" s="61"/>
      <c r="B695" s="61"/>
      <c r="C695" s="7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6.5" customHeight="1">
      <c r="A696" s="61"/>
      <c r="B696" s="61"/>
      <c r="C696" s="7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6.5" customHeight="1">
      <c r="A697" s="61"/>
      <c r="B697" s="61"/>
      <c r="C697" s="7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6.5" customHeight="1">
      <c r="A698" s="61"/>
      <c r="B698" s="61"/>
      <c r="C698" s="7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6.5" customHeight="1">
      <c r="A699" s="61"/>
      <c r="B699" s="61"/>
      <c r="C699" s="7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6.5" customHeight="1">
      <c r="A700" s="61"/>
      <c r="B700" s="61"/>
      <c r="C700" s="7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6.5" customHeight="1">
      <c r="A701" s="61"/>
      <c r="B701" s="61"/>
      <c r="C701" s="7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6.5" customHeight="1">
      <c r="A702" s="61"/>
      <c r="B702" s="61"/>
      <c r="C702" s="7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6.5" customHeight="1">
      <c r="A703" s="61"/>
      <c r="B703" s="61"/>
      <c r="C703" s="7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6.5" customHeight="1">
      <c r="A704" s="61"/>
      <c r="B704" s="61"/>
      <c r="C704" s="7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6.5" customHeight="1">
      <c r="A705" s="61"/>
      <c r="B705" s="61"/>
      <c r="C705" s="7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6.5" customHeight="1">
      <c r="A706" s="61"/>
      <c r="B706" s="61"/>
      <c r="C706" s="7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6.5" customHeight="1">
      <c r="A707" s="61"/>
      <c r="B707" s="61"/>
      <c r="C707" s="7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6.5" customHeight="1">
      <c r="A708" s="61"/>
      <c r="B708" s="61"/>
      <c r="C708" s="7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6.5" customHeight="1">
      <c r="A709" s="61"/>
      <c r="B709" s="61"/>
      <c r="C709" s="7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6.5" customHeight="1">
      <c r="A710" s="61"/>
      <c r="B710" s="61"/>
      <c r="C710" s="7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6.5" customHeight="1">
      <c r="A711" s="61"/>
      <c r="B711" s="61"/>
      <c r="C711" s="7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6.5" customHeight="1">
      <c r="A712" s="61"/>
      <c r="B712" s="61"/>
      <c r="C712" s="7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6.5" customHeight="1">
      <c r="A713" s="61"/>
      <c r="B713" s="61"/>
      <c r="C713" s="7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6.5" customHeight="1">
      <c r="A714" s="61"/>
      <c r="B714" s="61"/>
      <c r="C714" s="7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6.5" customHeight="1">
      <c r="A715" s="61"/>
      <c r="B715" s="61"/>
      <c r="C715" s="7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6.5" customHeight="1">
      <c r="A716" s="61"/>
      <c r="B716" s="61"/>
      <c r="C716" s="7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6.5" customHeight="1">
      <c r="A717" s="61"/>
      <c r="B717" s="61"/>
      <c r="C717" s="7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6.5" customHeight="1">
      <c r="A718" s="61"/>
      <c r="B718" s="61"/>
      <c r="C718" s="7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6.5" customHeight="1">
      <c r="A719" s="61"/>
      <c r="B719" s="61"/>
      <c r="C719" s="7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6.5" customHeight="1">
      <c r="A720" s="61"/>
      <c r="B720" s="61"/>
      <c r="C720" s="7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6.5" customHeight="1">
      <c r="A721" s="61"/>
      <c r="B721" s="61"/>
      <c r="C721" s="7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6.5" customHeight="1">
      <c r="A722" s="61"/>
      <c r="B722" s="61"/>
      <c r="C722" s="7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6.5" customHeight="1">
      <c r="A723" s="61"/>
      <c r="B723" s="61"/>
      <c r="C723" s="7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6.5" customHeight="1">
      <c r="A724" s="61"/>
      <c r="B724" s="61"/>
      <c r="C724" s="7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6.5" customHeight="1">
      <c r="A725" s="61"/>
      <c r="B725" s="61"/>
      <c r="C725" s="7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6.5" customHeight="1">
      <c r="A726" s="61"/>
      <c r="B726" s="61"/>
      <c r="C726" s="7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6.5" customHeight="1">
      <c r="A727" s="61"/>
      <c r="B727" s="61"/>
      <c r="C727" s="7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6.5" customHeight="1">
      <c r="A728" s="61"/>
      <c r="B728" s="61"/>
      <c r="C728" s="7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6.5" customHeight="1">
      <c r="A729" s="61"/>
      <c r="B729" s="61"/>
      <c r="C729" s="7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6.5" customHeight="1">
      <c r="A730" s="61"/>
      <c r="B730" s="61"/>
      <c r="C730" s="7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6.5" customHeight="1">
      <c r="A731" s="61"/>
      <c r="B731" s="61"/>
      <c r="C731" s="7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6.5" customHeight="1">
      <c r="A732" s="61"/>
      <c r="B732" s="61"/>
      <c r="C732" s="7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6.5" customHeight="1">
      <c r="A733" s="61"/>
      <c r="B733" s="61"/>
      <c r="C733" s="7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6.5" customHeight="1">
      <c r="A734" s="61"/>
      <c r="B734" s="61"/>
      <c r="C734" s="7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6.5" customHeight="1">
      <c r="A735" s="61"/>
      <c r="B735" s="61"/>
      <c r="C735" s="7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6.5" customHeight="1">
      <c r="A736" s="61"/>
      <c r="B736" s="61"/>
      <c r="C736" s="7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6.5" customHeight="1">
      <c r="A737" s="61"/>
      <c r="B737" s="61"/>
      <c r="C737" s="7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6.5" customHeight="1">
      <c r="A738" s="61"/>
      <c r="B738" s="61"/>
      <c r="C738" s="7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6.5" customHeight="1">
      <c r="A739" s="61"/>
      <c r="B739" s="61"/>
      <c r="C739" s="7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6.5" customHeight="1">
      <c r="A740" s="61"/>
      <c r="B740" s="61"/>
      <c r="C740" s="7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6.5" customHeight="1">
      <c r="A741" s="61"/>
      <c r="B741" s="61"/>
      <c r="C741" s="7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6.5" customHeight="1">
      <c r="A742" s="61"/>
      <c r="B742" s="61"/>
      <c r="C742" s="7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6.5" customHeight="1">
      <c r="A743" s="61"/>
      <c r="B743" s="61"/>
      <c r="C743" s="7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6.5" customHeight="1">
      <c r="A744" s="61"/>
      <c r="B744" s="61"/>
      <c r="C744" s="7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6.5" customHeight="1">
      <c r="A745" s="61"/>
      <c r="B745" s="61"/>
      <c r="C745" s="7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6.5" customHeight="1">
      <c r="A746" s="61"/>
      <c r="B746" s="61"/>
      <c r="C746" s="7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6.5" customHeight="1">
      <c r="A747" s="61"/>
      <c r="B747" s="61"/>
      <c r="C747" s="7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6.5" customHeight="1">
      <c r="A748" s="61"/>
      <c r="B748" s="61"/>
      <c r="C748" s="7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6.5" customHeight="1">
      <c r="A749" s="61"/>
      <c r="B749" s="61"/>
      <c r="C749" s="7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6.5" customHeight="1">
      <c r="A750" s="61"/>
      <c r="B750" s="61"/>
      <c r="C750" s="7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6.5" customHeight="1">
      <c r="A751" s="61"/>
      <c r="B751" s="61"/>
      <c r="C751" s="7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6.5" customHeight="1">
      <c r="A752" s="61"/>
      <c r="B752" s="61"/>
      <c r="C752" s="7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6.5" customHeight="1">
      <c r="A753" s="61"/>
      <c r="B753" s="61"/>
      <c r="C753" s="7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6.5" customHeight="1">
      <c r="A754" s="61"/>
      <c r="B754" s="61"/>
      <c r="C754" s="7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6.5" customHeight="1">
      <c r="A755" s="61"/>
      <c r="B755" s="61"/>
      <c r="C755" s="7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6.5" customHeight="1">
      <c r="A756" s="61"/>
      <c r="B756" s="61"/>
      <c r="C756" s="7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6.5" customHeight="1">
      <c r="A757" s="61"/>
      <c r="B757" s="61"/>
      <c r="C757" s="7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6.5" customHeight="1">
      <c r="A758" s="61"/>
      <c r="B758" s="61"/>
      <c r="C758" s="7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6.5" customHeight="1">
      <c r="A759" s="61"/>
      <c r="B759" s="61"/>
      <c r="C759" s="7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6.5" customHeight="1">
      <c r="A760" s="61"/>
      <c r="B760" s="61"/>
      <c r="C760" s="7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6.5" customHeight="1">
      <c r="A761" s="61"/>
      <c r="B761" s="61"/>
      <c r="C761" s="7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6.5" customHeight="1">
      <c r="A762" s="61"/>
      <c r="B762" s="61"/>
      <c r="C762" s="7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6.5" customHeight="1">
      <c r="A763" s="61"/>
      <c r="B763" s="61"/>
      <c r="C763" s="7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6.5" customHeight="1">
      <c r="A764" s="61"/>
      <c r="B764" s="61"/>
      <c r="C764" s="7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6.5" customHeight="1">
      <c r="A765" s="61"/>
      <c r="B765" s="61"/>
      <c r="C765" s="7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6.5" customHeight="1">
      <c r="A766" s="61"/>
      <c r="B766" s="61"/>
      <c r="C766" s="7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6.5" customHeight="1">
      <c r="A767" s="61"/>
      <c r="B767" s="61"/>
      <c r="C767" s="7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6.5" customHeight="1">
      <c r="A768" s="61"/>
      <c r="B768" s="61"/>
      <c r="C768" s="7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6.5" customHeight="1">
      <c r="A769" s="61"/>
      <c r="B769" s="61"/>
      <c r="C769" s="7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6.5" customHeight="1">
      <c r="A770" s="61"/>
      <c r="B770" s="61"/>
      <c r="C770" s="7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6.5" customHeight="1">
      <c r="A771" s="61"/>
      <c r="B771" s="61"/>
      <c r="C771" s="7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6.5" customHeight="1">
      <c r="A772" s="61"/>
      <c r="B772" s="61"/>
      <c r="C772" s="7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6.5" customHeight="1">
      <c r="A773" s="61"/>
      <c r="B773" s="61"/>
      <c r="C773" s="7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6.5" customHeight="1">
      <c r="A774" s="61"/>
      <c r="B774" s="61"/>
      <c r="C774" s="7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6.5" customHeight="1">
      <c r="A775" s="61"/>
      <c r="B775" s="61"/>
      <c r="C775" s="7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6.5" customHeight="1">
      <c r="A776" s="61"/>
      <c r="B776" s="61"/>
      <c r="C776" s="7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6.5" customHeight="1">
      <c r="A777" s="61"/>
      <c r="B777" s="61"/>
      <c r="C777" s="7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6.5" customHeight="1">
      <c r="A778" s="61"/>
      <c r="B778" s="61"/>
      <c r="C778" s="7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6.5" customHeight="1">
      <c r="A779" s="61"/>
      <c r="B779" s="61"/>
      <c r="C779" s="7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6.5" customHeight="1">
      <c r="A780" s="61"/>
      <c r="B780" s="61"/>
      <c r="C780" s="7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6.5" customHeight="1">
      <c r="A781" s="61"/>
      <c r="B781" s="61"/>
      <c r="C781" s="7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6.5" customHeight="1">
      <c r="A782" s="61"/>
      <c r="B782" s="61"/>
      <c r="C782" s="7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6.5" customHeight="1">
      <c r="A783" s="61"/>
      <c r="B783" s="61"/>
      <c r="C783" s="7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6.5" customHeight="1">
      <c r="A784" s="61"/>
      <c r="B784" s="61"/>
      <c r="C784" s="7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6.5" customHeight="1">
      <c r="A785" s="61"/>
      <c r="B785" s="61"/>
      <c r="C785" s="7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6.5" customHeight="1">
      <c r="A786" s="61"/>
      <c r="B786" s="61"/>
      <c r="C786" s="7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6.5" customHeight="1">
      <c r="A787" s="61"/>
      <c r="B787" s="61"/>
      <c r="C787" s="7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6.5" customHeight="1">
      <c r="A788" s="61"/>
      <c r="B788" s="61"/>
      <c r="C788" s="7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6.5" customHeight="1">
      <c r="A789" s="61"/>
      <c r="B789" s="61"/>
      <c r="C789" s="7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6.5" customHeight="1">
      <c r="A790" s="61"/>
      <c r="B790" s="61"/>
      <c r="C790" s="7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6.5" customHeight="1">
      <c r="A791" s="61"/>
      <c r="B791" s="61"/>
      <c r="C791" s="7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6.5" customHeight="1">
      <c r="A792" s="61"/>
      <c r="B792" s="61"/>
      <c r="C792" s="7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6.5" customHeight="1">
      <c r="A793" s="61"/>
      <c r="B793" s="61"/>
      <c r="C793" s="7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6.5" customHeight="1">
      <c r="A794" s="61"/>
      <c r="B794" s="61"/>
      <c r="C794" s="7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6.5" customHeight="1">
      <c r="A795" s="61"/>
      <c r="B795" s="61"/>
      <c r="C795" s="7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6.5" customHeight="1">
      <c r="A796" s="61"/>
      <c r="B796" s="61"/>
      <c r="C796" s="7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6.5" customHeight="1">
      <c r="A797" s="61"/>
      <c r="B797" s="61"/>
      <c r="C797" s="7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6.5" customHeight="1">
      <c r="A798" s="61"/>
      <c r="B798" s="61"/>
      <c r="C798" s="7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6.5" customHeight="1">
      <c r="A799" s="61"/>
      <c r="B799" s="61"/>
      <c r="C799" s="7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6.5" customHeight="1">
      <c r="A800" s="61"/>
      <c r="B800" s="61"/>
      <c r="C800" s="7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6.5" customHeight="1">
      <c r="A801" s="61"/>
      <c r="B801" s="61"/>
      <c r="C801" s="7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6.5" customHeight="1">
      <c r="A802" s="61"/>
      <c r="B802" s="61"/>
      <c r="C802" s="7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6.5" customHeight="1">
      <c r="A803" s="61"/>
      <c r="B803" s="61"/>
      <c r="C803" s="7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6.5" customHeight="1">
      <c r="A804" s="61"/>
      <c r="B804" s="61"/>
      <c r="C804" s="7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6.5" customHeight="1">
      <c r="A805" s="61"/>
      <c r="B805" s="61"/>
      <c r="C805" s="7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6.5" customHeight="1">
      <c r="A806" s="61"/>
      <c r="B806" s="61"/>
      <c r="C806" s="7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6.5" customHeight="1">
      <c r="A807" s="61"/>
      <c r="B807" s="61"/>
      <c r="C807" s="7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6.5" customHeight="1">
      <c r="A808" s="61"/>
      <c r="B808" s="61"/>
      <c r="C808" s="7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6.5" customHeight="1">
      <c r="A809" s="61"/>
      <c r="B809" s="61"/>
      <c r="C809" s="7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6.5" customHeight="1">
      <c r="A810" s="61"/>
      <c r="B810" s="61"/>
      <c r="C810" s="7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6.5" customHeight="1">
      <c r="A811" s="61"/>
      <c r="B811" s="61"/>
      <c r="C811" s="7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6.5" customHeight="1">
      <c r="A812" s="61"/>
      <c r="B812" s="61"/>
      <c r="C812" s="7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6.5" customHeight="1">
      <c r="A813" s="61"/>
      <c r="B813" s="61"/>
      <c r="C813" s="7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6.5" customHeight="1">
      <c r="A814" s="61"/>
      <c r="B814" s="61"/>
      <c r="C814" s="7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6.5" customHeight="1">
      <c r="A815" s="61"/>
      <c r="B815" s="61"/>
      <c r="C815" s="7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6.5" customHeight="1">
      <c r="A816" s="61"/>
      <c r="B816" s="61"/>
      <c r="C816" s="7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6.5" customHeight="1">
      <c r="A817" s="61"/>
      <c r="B817" s="61"/>
      <c r="C817" s="7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6.5" customHeight="1">
      <c r="A818" s="61"/>
      <c r="B818" s="61"/>
      <c r="C818" s="7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6.5" customHeight="1">
      <c r="A819" s="61"/>
      <c r="B819" s="61"/>
      <c r="C819" s="7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6.5" customHeight="1">
      <c r="A820" s="61"/>
      <c r="B820" s="61"/>
      <c r="C820" s="7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6.5" customHeight="1">
      <c r="A821" s="61"/>
      <c r="B821" s="61"/>
      <c r="C821" s="7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6.5" customHeight="1">
      <c r="A822" s="61"/>
      <c r="B822" s="61"/>
      <c r="C822" s="7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6.5" customHeight="1">
      <c r="A823" s="61"/>
      <c r="B823" s="61"/>
      <c r="C823" s="7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6.5" customHeight="1">
      <c r="A824" s="61"/>
      <c r="B824" s="61"/>
      <c r="C824" s="7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6.5" customHeight="1">
      <c r="A825" s="61"/>
      <c r="B825" s="61"/>
      <c r="C825" s="7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6.5" customHeight="1">
      <c r="A826" s="61"/>
      <c r="B826" s="61"/>
      <c r="C826" s="7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6.5" customHeight="1">
      <c r="A827" s="61"/>
      <c r="B827" s="61"/>
      <c r="C827" s="7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6.5" customHeight="1">
      <c r="A828" s="61"/>
      <c r="B828" s="61"/>
      <c r="C828" s="7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6.5" customHeight="1">
      <c r="A829" s="61"/>
      <c r="B829" s="61"/>
      <c r="C829" s="7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6.5" customHeight="1">
      <c r="A830" s="61"/>
      <c r="B830" s="61"/>
      <c r="C830" s="7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6.5" customHeight="1">
      <c r="A831" s="61"/>
      <c r="B831" s="61"/>
      <c r="C831" s="7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6.5" customHeight="1">
      <c r="A832" s="61"/>
      <c r="B832" s="61"/>
      <c r="C832" s="7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6.5" customHeight="1">
      <c r="A833" s="61"/>
      <c r="B833" s="61"/>
      <c r="C833" s="7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6.5" customHeight="1">
      <c r="A834" s="61"/>
      <c r="B834" s="61"/>
      <c r="C834" s="7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6.5" customHeight="1">
      <c r="A835" s="61"/>
      <c r="B835" s="61"/>
      <c r="C835" s="7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6.5" customHeight="1">
      <c r="A836" s="61"/>
      <c r="B836" s="61"/>
      <c r="C836" s="7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6.5" customHeight="1">
      <c r="A837" s="61"/>
      <c r="B837" s="61"/>
      <c r="C837" s="7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6.5" customHeight="1">
      <c r="A838" s="61"/>
      <c r="B838" s="61"/>
      <c r="C838" s="7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6.5" customHeight="1">
      <c r="A839" s="61"/>
      <c r="B839" s="61"/>
      <c r="C839" s="7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6.5" customHeight="1">
      <c r="A840" s="61"/>
      <c r="B840" s="61"/>
      <c r="C840" s="7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6.5" customHeight="1">
      <c r="A841" s="61"/>
      <c r="B841" s="61"/>
      <c r="C841" s="7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6.5" customHeight="1">
      <c r="A842" s="61"/>
      <c r="B842" s="61"/>
      <c r="C842" s="7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6.5" customHeight="1">
      <c r="A843" s="61"/>
      <c r="B843" s="61"/>
      <c r="C843" s="7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6.5" customHeight="1">
      <c r="A844" s="61"/>
      <c r="B844" s="61"/>
      <c r="C844" s="7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6.5" customHeight="1">
      <c r="A845" s="61"/>
      <c r="B845" s="61"/>
      <c r="C845" s="7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6.5" customHeight="1">
      <c r="A846" s="61"/>
      <c r="B846" s="61"/>
      <c r="C846" s="7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6.5" customHeight="1">
      <c r="A847" s="61"/>
      <c r="B847" s="61"/>
      <c r="C847" s="7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6.5" customHeight="1">
      <c r="A848" s="61"/>
      <c r="B848" s="61"/>
      <c r="C848" s="7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6.5" customHeight="1">
      <c r="A849" s="61"/>
      <c r="B849" s="61"/>
      <c r="C849" s="7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6.5" customHeight="1">
      <c r="A850" s="61"/>
      <c r="B850" s="61"/>
      <c r="C850" s="7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6.5" customHeight="1">
      <c r="A851" s="61"/>
      <c r="B851" s="61"/>
      <c r="C851" s="7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6.5" customHeight="1">
      <c r="A852" s="61"/>
      <c r="B852" s="61"/>
      <c r="C852" s="7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6.5" customHeight="1">
      <c r="A853" s="61"/>
      <c r="B853" s="61"/>
      <c r="C853" s="7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6.5" customHeight="1">
      <c r="A854" s="61"/>
      <c r="B854" s="61"/>
      <c r="C854" s="7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6.5" customHeight="1">
      <c r="A855" s="61"/>
      <c r="B855" s="61"/>
      <c r="C855" s="7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6.5" customHeight="1">
      <c r="A856" s="61"/>
      <c r="B856" s="61"/>
      <c r="C856" s="7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6.5" customHeight="1">
      <c r="A857" s="61"/>
      <c r="B857" s="61"/>
      <c r="C857" s="7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6.5" customHeight="1">
      <c r="A858" s="61"/>
      <c r="B858" s="61"/>
      <c r="C858" s="7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6.5" customHeight="1">
      <c r="A859" s="61"/>
      <c r="B859" s="61"/>
      <c r="C859" s="7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6.5" customHeight="1">
      <c r="A860" s="61"/>
      <c r="B860" s="61"/>
      <c r="C860" s="7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6.5" customHeight="1">
      <c r="A861" s="61"/>
      <c r="B861" s="61"/>
      <c r="C861" s="7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6.5" customHeight="1">
      <c r="A862" s="61"/>
      <c r="B862" s="61"/>
      <c r="C862" s="7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6.5" customHeight="1">
      <c r="A863" s="61"/>
      <c r="B863" s="61"/>
      <c r="C863" s="7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6.5" customHeight="1">
      <c r="A864" s="61"/>
      <c r="B864" s="61"/>
      <c r="C864" s="7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6.5" customHeight="1">
      <c r="A865" s="61"/>
      <c r="B865" s="61"/>
      <c r="C865" s="7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6.5" customHeight="1">
      <c r="A866" s="61"/>
      <c r="B866" s="61"/>
      <c r="C866" s="7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6.5" customHeight="1">
      <c r="A867" s="61"/>
      <c r="B867" s="61"/>
      <c r="C867" s="7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6.5" customHeight="1">
      <c r="A868" s="61"/>
      <c r="B868" s="61"/>
      <c r="C868" s="7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6.5" customHeight="1">
      <c r="A869" s="61"/>
      <c r="B869" s="61"/>
      <c r="C869" s="7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6.5" customHeight="1">
      <c r="A870" s="61"/>
      <c r="B870" s="61"/>
      <c r="C870" s="7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6.5" customHeight="1">
      <c r="A871" s="61"/>
      <c r="B871" s="61"/>
      <c r="C871" s="7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6.5" customHeight="1">
      <c r="A872" s="61"/>
      <c r="B872" s="61"/>
      <c r="C872" s="7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6.5" customHeight="1">
      <c r="A873" s="61"/>
      <c r="B873" s="61"/>
      <c r="C873" s="7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6.5" customHeight="1">
      <c r="A874" s="61"/>
      <c r="B874" s="61"/>
      <c r="C874" s="7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6.5" customHeight="1">
      <c r="A875" s="61"/>
      <c r="B875" s="61"/>
      <c r="C875" s="7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6.5" customHeight="1">
      <c r="A876" s="61"/>
      <c r="B876" s="61"/>
      <c r="C876" s="7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6.5" customHeight="1">
      <c r="A877" s="61"/>
      <c r="B877" s="61"/>
      <c r="C877" s="7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6.5" customHeight="1">
      <c r="A878" s="61"/>
      <c r="B878" s="61"/>
      <c r="C878" s="7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6.5" customHeight="1">
      <c r="A879" s="61"/>
      <c r="B879" s="61"/>
      <c r="C879" s="7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6.5" customHeight="1">
      <c r="A880" s="61"/>
      <c r="B880" s="61"/>
      <c r="C880" s="7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6.5" customHeight="1">
      <c r="A881" s="61"/>
      <c r="B881" s="61"/>
      <c r="C881" s="7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6.5" customHeight="1">
      <c r="A882" s="61"/>
      <c r="B882" s="61"/>
      <c r="C882" s="7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6.5" customHeight="1">
      <c r="A883" s="61"/>
      <c r="B883" s="61"/>
      <c r="C883" s="7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6.5" customHeight="1">
      <c r="A884" s="61"/>
      <c r="B884" s="61"/>
      <c r="C884" s="7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6.5" customHeight="1">
      <c r="A885" s="61"/>
      <c r="B885" s="61"/>
      <c r="C885" s="7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6.5" customHeight="1">
      <c r="A886" s="61"/>
      <c r="B886" s="61"/>
      <c r="C886" s="7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6.5" customHeight="1">
      <c r="A887" s="61"/>
      <c r="B887" s="61"/>
      <c r="C887" s="7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6.5" customHeight="1">
      <c r="A888" s="61"/>
      <c r="B888" s="61"/>
      <c r="C888" s="7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6.5" customHeight="1">
      <c r="A889" s="61"/>
      <c r="B889" s="61"/>
      <c r="C889" s="7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6.5" customHeight="1">
      <c r="A890" s="61"/>
      <c r="B890" s="61"/>
      <c r="C890" s="7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6.5" customHeight="1">
      <c r="A891" s="61"/>
      <c r="B891" s="61"/>
      <c r="C891" s="7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6.5" customHeight="1">
      <c r="A892" s="61"/>
      <c r="B892" s="61"/>
      <c r="C892" s="7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6.5" customHeight="1">
      <c r="A893" s="61"/>
      <c r="B893" s="61"/>
      <c r="C893" s="7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6.5" customHeight="1">
      <c r="A894" s="61"/>
      <c r="B894" s="61"/>
      <c r="C894" s="7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6.5" customHeight="1">
      <c r="A895" s="61"/>
      <c r="B895" s="61"/>
      <c r="C895" s="7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6.5" customHeight="1">
      <c r="A896" s="61"/>
      <c r="B896" s="61"/>
      <c r="C896" s="7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6.5" customHeight="1">
      <c r="A897" s="61"/>
      <c r="B897" s="61"/>
      <c r="C897" s="7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6.5" customHeight="1">
      <c r="A898" s="61"/>
      <c r="B898" s="61"/>
      <c r="C898" s="7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6.5" customHeight="1">
      <c r="A899" s="61"/>
      <c r="B899" s="61"/>
      <c r="C899" s="7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6.5" customHeight="1">
      <c r="A900" s="61"/>
      <c r="B900" s="61"/>
      <c r="C900" s="7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6.5" customHeight="1">
      <c r="A901" s="61"/>
      <c r="B901" s="61"/>
      <c r="C901" s="7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6.5" customHeight="1">
      <c r="A902" s="61"/>
      <c r="B902" s="61"/>
      <c r="C902" s="7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6.5" customHeight="1">
      <c r="A903" s="61"/>
      <c r="B903" s="61"/>
      <c r="C903" s="7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6.5" customHeight="1">
      <c r="A904" s="61"/>
      <c r="B904" s="61"/>
      <c r="C904" s="7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6.5" customHeight="1">
      <c r="A905" s="61"/>
      <c r="B905" s="61"/>
      <c r="C905" s="7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6.5" customHeight="1">
      <c r="A906" s="61"/>
      <c r="B906" s="61"/>
      <c r="C906" s="7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6.5" customHeight="1">
      <c r="A907" s="61"/>
      <c r="B907" s="61"/>
      <c r="C907" s="7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6.5" customHeight="1">
      <c r="A908" s="61"/>
      <c r="B908" s="61"/>
      <c r="C908" s="7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</sheetData>
  <mergeCells count="1">
    <mergeCell ref="A1:F1"/>
  </mergeCells>
  <phoneticPr fontId="30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7"/>
  <sheetViews>
    <sheetView topLeftCell="A247" zoomScale="160" zoomScaleNormal="160" workbookViewId="0">
      <selection activeCell="D234" sqref="D234"/>
    </sheetView>
  </sheetViews>
  <sheetFormatPr defaultColWidth="11.21875" defaultRowHeight="15" customHeight="1"/>
  <cols>
    <col min="1" max="1" width="8.44140625" bestFit="1" customWidth="1"/>
    <col min="2" max="2" width="8.44140625" style="318" customWidth="1"/>
    <col min="3" max="3" width="29" customWidth="1"/>
    <col min="4" max="4" width="11.77734375" customWidth="1"/>
    <col min="5" max="5" width="10.21875" customWidth="1"/>
    <col min="6" max="6" width="9.109375" bestFit="1" customWidth="1"/>
    <col min="7" max="7" width="10.21875" bestFit="1" customWidth="1"/>
    <col min="8" max="8" width="37.21875" customWidth="1"/>
    <col min="9" max="26" width="8" customWidth="1"/>
  </cols>
  <sheetData>
    <row r="1" spans="1:8" ht="20.25" customHeight="1" thickBot="1">
      <c r="A1" s="495" t="s">
        <v>677</v>
      </c>
      <c r="B1" s="496"/>
      <c r="C1" s="496"/>
      <c r="D1" s="496"/>
      <c r="E1" s="496"/>
      <c r="F1" s="496"/>
      <c r="G1" s="496"/>
      <c r="H1" s="497"/>
    </row>
    <row r="2" spans="1:8" ht="16.5" customHeight="1">
      <c r="A2" s="175" t="s">
        <v>89</v>
      </c>
      <c r="B2" s="289" t="s">
        <v>0</v>
      </c>
      <c r="C2" s="176" t="s">
        <v>1</v>
      </c>
      <c r="D2" s="177" t="s">
        <v>2</v>
      </c>
      <c r="E2" s="498" t="s">
        <v>3</v>
      </c>
      <c r="F2" s="499"/>
      <c r="G2" s="178" t="s">
        <v>4</v>
      </c>
      <c r="H2" s="179" t="s">
        <v>5</v>
      </c>
    </row>
    <row r="3" spans="1:8" ht="138.6">
      <c r="A3" s="180"/>
      <c r="B3" s="290"/>
      <c r="C3" s="20" t="s">
        <v>6</v>
      </c>
      <c r="D3" s="1">
        <v>1067804</v>
      </c>
      <c r="E3" s="1">
        <v>1067804</v>
      </c>
      <c r="F3" s="1">
        <v>1067804</v>
      </c>
      <c r="G3" s="1">
        <v>1067804</v>
      </c>
      <c r="H3" s="181" t="s">
        <v>145</v>
      </c>
    </row>
    <row r="4" spans="1:8" s="320" customFormat="1" ht="100.8">
      <c r="A4" s="326" t="s">
        <v>165</v>
      </c>
      <c r="B4" s="319" t="s">
        <v>166</v>
      </c>
      <c r="C4" s="500" t="s">
        <v>7</v>
      </c>
      <c r="D4" s="504">
        <v>100000</v>
      </c>
      <c r="E4" s="321">
        <v>140000</v>
      </c>
      <c r="F4" s="510">
        <f>SUM(E4:E13)</f>
        <v>167200</v>
      </c>
      <c r="G4" s="507">
        <f>G3+F4</f>
        <v>1235004</v>
      </c>
      <c r="H4" s="339" t="s">
        <v>184</v>
      </c>
    </row>
    <row r="5" spans="1:8" s="320" customFormat="1" ht="12.6">
      <c r="A5" s="328" t="s">
        <v>167</v>
      </c>
      <c r="B5" s="325" t="s">
        <v>170</v>
      </c>
      <c r="C5" s="501"/>
      <c r="D5" s="505"/>
      <c r="E5" s="321">
        <v>2000</v>
      </c>
      <c r="F5" s="511"/>
      <c r="G5" s="508"/>
      <c r="H5" s="327" t="s">
        <v>173</v>
      </c>
    </row>
    <row r="6" spans="1:8" s="324" customFormat="1" ht="12.6">
      <c r="A6" s="391" t="s">
        <v>283</v>
      </c>
      <c r="B6" s="392" t="s">
        <v>277</v>
      </c>
      <c r="C6" s="502"/>
      <c r="D6" s="505"/>
      <c r="E6" s="323">
        <v>5000</v>
      </c>
      <c r="F6" s="511"/>
      <c r="G6" s="508"/>
      <c r="H6" s="327" t="s">
        <v>282</v>
      </c>
    </row>
    <row r="7" spans="1:8" ht="16.2">
      <c r="A7" s="393" t="s">
        <v>286</v>
      </c>
      <c r="B7" s="391" t="s">
        <v>288</v>
      </c>
      <c r="C7" s="502"/>
      <c r="D7" s="505"/>
      <c r="E7" s="2">
        <v>5000</v>
      </c>
      <c r="F7" s="511"/>
      <c r="G7" s="508"/>
      <c r="H7" s="182" t="s">
        <v>287</v>
      </c>
    </row>
    <row r="8" spans="1:8" ht="16.2">
      <c r="A8" s="393" t="s">
        <v>306</v>
      </c>
      <c r="B8" s="391" t="s">
        <v>298</v>
      </c>
      <c r="C8" s="501"/>
      <c r="D8" s="505"/>
      <c r="E8" s="2">
        <v>5000</v>
      </c>
      <c r="F8" s="511"/>
      <c r="G8" s="508"/>
      <c r="H8" s="182" t="s">
        <v>295</v>
      </c>
    </row>
    <row r="9" spans="1:8" ht="16.2">
      <c r="A9" s="393" t="s">
        <v>299</v>
      </c>
      <c r="B9" s="391" t="s">
        <v>297</v>
      </c>
      <c r="C9" s="501"/>
      <c r="D9" s="505"/>
      <c r="E9" s="2">
        <v>3000</v>
      </c>
      <c r="F9" s="511"/>
      <c r="G9" s="508"/>
      <c r="H9" s="182" t="s">
        <v>302</v>
      </c>
    </row>
    <row r="10" spans="1:8" ht="16.2">
      <c r="A10" s="393" t="s">
        <v>340</v>
      </c>
      <c r="B10" s="391" t="s">
        <v>333</v>
      </c>
      <c r="C10" s="501"/>
      <c r="D10" s="505"/>
      <c r="E10" s="2">
        <v>1200</v>
      </c>
      <c r="F10" s="511"/>
      <c r="G10" s="508"/>
      <c r="H10" s="182" t="s">
        <v>339</v>
      </c>
    </row>
    <row r="11" spans="1:8" ht="18" customHeight="1">
      <c r="A11" s="393" t="s">
        <v>529</v>
      </c>
      <c r="B11" s="391" t="s">
        <v>607</v>
      </c>
      <c r="C11" s="503"/>
      <c r="D11" s="506"/>
      <c r="E11" s="2">
        <v>1000</v>
      </c>
      <c r="F11" s="506"/>
      <c r="G11" s="509"/>
      <c r="H11" s="182" t="s">
        <v>528</v>
      </c>
    </row>
    <row r="12" spans="1:8" ht="16.5" customHeight="1">
      <c r="A12" s="393" t="s">
        <v>535</v>
      </c>
      <c r="B12" s="391" t="s">
        <v>547</v>
      </c>
      <c r="C12" s="503"/>
      <c r="D12" s="506"/>
      <c r="E12" s="2">
        <v>3000</v>
      </c>
      <c r="F12" s="506"/>
      <c r="G12" s="509"/>
      <c r="H12" s="182" t="s">
        <v>534</v>
      </c>
    </row>
    <row r="13" spans="1:8" ht="16.2">
      <c r="A13" s="393" t="s">
        <v>675</v>
      </c>
      <c r="B13" s="291"/>
      <c r="C13" s="503"/>
      <c r="D13" s="506"/>
      <c r="E13" s="2">
        <v>2000</v>
      </c>
      <c r="F13" s="506"/>
      <c r="G13" s="509"/>
      <c r="H13" s="182" t="s">
        <v>674</v>
      </c>
    </row>
    <row r="14" spans="1:8" ht="15" customHeight="1">
      <c r="A14" s="362" t="s">
        <v>168</v>
      </c>
      <c r="B14" s="363" t="s">
        <v>170</v>
      </c>
      <c r="C14" s="515" t="s">
        <v>8</v>
      </c>
      <c r="D14" s="504">
        <v>0</v>
      </c>
      <c r="E14" s="2">
        <v>1000</v>
      </c>
      <c r="F14" s="512">
        <f>SUM(E14:E47)</f>
        <v>1294682</v>
      </c>
      <c r="G14" s="512">
        <f>G4+F14</f>
        <v>2529686</v>
      </c>
      <c r="H14" s="329" t="s">
        <v>174</v>
      </c>
    </row>
    <row r="15" spans="1:8" ht="15" customHeight="1">
      <c r="A15" s="362" t="s">
        <v>246</v>
      </c>
      <c r="B15" s="363" t="s">
        <v>248</v>
      </c>
      <c r="C15" s="502"/>
      <c r="D15" s="505"/>
      <c r="E15" s="2">
        <v>3000</v>
      </c>
      <c r="F15" s="513"/>
      <c r="G15" s="513"/>
      <c r="H15" s="329" t="s">
        <v>247</v>
      </c>
    </row>
    <row r="16" spans="1:8" ht="16.2">
      <c r="A16" s="362" t="s">
        <v>210</v>
      </c>
      <c r="B16" s="362" t="s">
        <v>205</v>
      </c>
      <c r="C16" s="516"/>
      <c r="D16" s="506"/>
      <c r="E16" s="2">
        <v>3000</v>
      </c>
      <c r="F16" s="506"/>
      <c r="G16" s="506"/>
      <c r="H16" s="361" t="s">
        <v>211</v>
      </c>
    </row>
    <row r="17" spans="1:26" ht="91.2">
      <c r="A17" s="362" t="s">
        <v>203</v>
      </c>
      <c r="B17" s="362" t="s">
        <v>206</v>
      </c>
      <c r="C17" s="516"/>
      <c r="D17" s="506"/>
      <c r="E17" s="2">
        <v>13500</v>
      </c>
      <c r="F17" s="506"/>
      <c r="G17" s="506"/>
      <c r="H17" s="361" t="s">
        <v>212</v>
      </c>
    </row>
    <row r="18" spans="1:26" ht="68.400000000000006">
      <c r="A18" s="362" t="s">
        <v>204</v>
      </c>
      <c r="B18" s="362" t="s">
        <v>216</v>
      </c>
      <c r="C18" s="516"/>
      <c r="D18" s="506"/>
      <c r="E18" s="2">
        <v>11250</v>
      </c>
      <c r="F18" s="506"/>
      <c r="G18" s="506"/>
      <c r="H18" s="361" t="s">
        <v>213</v>
      </c>
    </row>
    <row r="19" spans="1:26" ht="91.2">
      <c r="A19" s="362" t="s">
        <v>214</v>
      </c>
      <c r="B19" s="362" t="s">
        <v>218</v>
      </c>
      <c r="C19" s="503"/>
      <c r="D19" s="506"/>
      <c r="E19" s="2">
        <v>10500</v>
      </c>
      <c r="F19" s="506"/>
      <c r="G19" s="506"/>
      <c r="H19" s="361" t="s">
        <v>217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6.5" customHeight="1">
      <c r="A20" s="362" t="s">
        <v>228</v>
      </c>
      <c r="B20" s="362" t="s">
        <v>250</v>
      </c>
      <c r="C20" s="503"/>
      <c r="D20" s="113"/>
      <c r="E20" s="2">
        <v>55000</v>
      </c>
      <c r="F20" s="506"/>
      <c r="G20" s="506"/>
      <c r="H20" s="361" t="s">
        <v>229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2.8">
      <c r="A21" s="362" t="s">
        <v>234</v>
      </c>
      <c r="B21" s="362" t="s">
        <v>215</v>
      </c>
      <c r="C21" s="503"/>
      <c r="D21" s="288"/>
      <c r="E21" s="2">
        <v>50000</v>
      </c>
      <c r="F21" s="506"/>
      <c r="G21" s="506"/>
      <c r="H21" s="361" t="s">
        <v>241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7">
      <c r="A22" s="362" t="s">
        <v>237</v>
      </c>
      <c r="B22" s="362" t="s">
        <v>243</v>
      </c>
      <c r="C22" s="503"/>
      <c r="D22" s="288"/>
      <c r="E22" s="160">
        <v>6750</v>
      </c>
      <c r="F22" s="506"/>
      <c r="G22" s="506"/>
      <c r="H22" s="361" t="s">
        <v>236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4">
      <c r="A23" s="256" t="s">
        <v>253</v>
      </c>
      <c r="B23" s="362" t="s">
        <v>254</v>
      </c>
      <c r="C23" s="516"/>
      <c r="D23" s="288"/>
      <c r="E23" s="160">
        <v>14000</v>
      </c>
      <c r="F23" s="506"/>
      <c r="G23" s="506"/>
      <c r="H23" s="361" t="s">
        <v>251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4">
      <c r="A24" s="256" t="s">
        <v>266</v>
      </c>
      <c r="B24" s="362" t="s">
        <v>267</v>
      </c>
      <c r="C24" s="516"/>
      <c r="D24" s="288"/>
      <c r="E24" s="160">
        <v>17000</v>
      </c>
      <c r="F24" s="506"/>
      <c r="G24" s="506"/>
      <c r="H24" s="361" t="s">
        <v>268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5.2">
      <c r="A25" s="256" t="s">
        <v>272</v>
      </c>
      <c r="B25" s="362" t="s">
        <v>273</v>
      </c>
      <c r="C25" s="516"/>
      <c r="D25" s="288"/>
      <c r="E25" s="160">
        <v>3500</v>
      </c>
      <c r="F25" s="506"/>
      <c r="G25" s="506"/>
      <c r="H25" s="225" t="s">
        <v>271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5.2">
      <c r="A26" s="256" t="s">
        <v>275</v>
      </c>
      <c r="B26" s="362" t="s">
        <v>281</v>
      </c>
      <c r="C26" s="516"/>
      <c r="D26" s="288"/>
      <c r="E26" s="160">
        <v>1000</v>
      </c>
      <c r="F26" s="506"/>
      <c r="G26" s="506"/>
      <c r="H26" s="225" t="s">
        <v>280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5.2">
      <c r="A27" s="256" t="s">
        <v>289</v>
      </c>
      <c r="B27" s="362" t="s">
        <v>317</v>
      </c>
      <c r="C27" s="516"/>
      <c r="D27" s="288"/>
      <c r="E27" s="160">
        <v>210000</v>
      </c>
      <c r="F27" s="506"/>
      <c r="G27" s="506"/>
      <c r="H27" s="330" t="s">
        <v>291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5.2">
      <c r="A28" s="256" t="s">
        <v>310</v>
      </c>
      <c r="B28" s="362" t="s">
        <v>317</v>
      </c>
      <c r="C28" s="516"/>
      <c r="D28" s="288"/>
      <c r="E28" s="184">
        <v>98200</v>
      </c>
      <c r="F28" s="506"/>
      <c r="G28" s="506"/>
      <c r="H28" s="330" t="s">
        <v>311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6.5" customHeight="1">
      <c r="A29" s="256" t="s">
        <v>321</v>
      </c>
      <c r="B29" s="362" t="s">
        <v>375</v>
      </c>
      <c r="C29" s="516"/>
      <c r="D29" s="288"/>
      <c r="E29" s="184">
        <v>250</v>
      </c>
      <c r="F29" s="506"/>
      <c r="G29" s="506"/>
      <c r="H29" s="330" t="s">
        <v>320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6.5" customHeight="1">
      <c r="A30" s="256" t="s">
        <v>349</v>
      </c>
      <c r="B30" s="362" t="s">
        <v>375</v>
      </c>
      <c r="C30" s="516"/>
      <c r="D30" s="288"/>
      <c r="E30" s="184">
        <v>1000</v>
      </c>
      <c r="F30" s="506"/>
      <c r="G30" s="506"/>
      <c r="H30" s="330" t="s">
        <v>347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6.5" customHeight="1">
      <c r="A31" s="256" t="s">
        <v>350</v>
      </c>
      <c r="B31" s="362" t="s">
        <v>375</v>
      </c>
      <c r="C31" s="516"/>
      <c r="D31" s="288"/>
      <c r="E31" s="184">
        <v>30000</v>
      </c>
      <c r="F31" s="506"/>
      <c r="G31" s="506"/>
      <c r="H31" s="330" t="s">
        <v>524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6.5" customHeight="1">
      <c r="A32" s="256" t="s">
        <v>351</v>
      </c>
      <c r="B32" s="362" t="s">
        <v>375</v>
      </c>
      <c r="C32" s="516"/>
      <c r="D32" s="288"/>
      <c r="E32" s="409">
        <v>77730</v>
      </c>
      <c r="F32" s="506"/>
      <c r="G32" s="506"/>
      <c r="H32" s="406" t="s">
        <v>348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6.5" customHeight="1">
      <c r="A33" s="256" t="s">
        <v>365</v>
      </c>
      <c r="B33" s="322" t="s">
        <v>368</v>
      </c>
      <c r="C33" s="516"/>
      <c r="D33" s="288"/>
      <c r="E33" s="409">
        <v>8000</v>
      </c>
      <c r="F33" s="506"/>
      <c r="G33" s="506"/>
      <c r="H33" s="406" t="s">
        <v>367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6.5" customHeight="1">
      <c r="A34" s="402" t="s">
        <v>370</v>
      </c>
      <c r="B34" s="403" t="s">
        <v>373</v>
      </c>
      <c r="C34" s="516"/>
      <c r="D34" s="394"/>
      <c r="E34" s="409">
        <v>2000</v>
      </c>
      <c r="F34" s="506"/>
      <c r="G34" s="506"/>
      <c r="H34" s="406" t="s">
        <v>371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s="398" customFormat="1" ht="16.5" customHeight="1">
      <c r="A35" s="411" t="s">
        <v>484</v>
      </c>
      <c r="B35" s="412" t="s">
        <v>330</v>
      </c>
      <c r="C35" s="516"/>
      <c r="D35" s="395"/>
      <c r="E35" s="410">
        <v>4000</v>
      </c>
      <c r="F35" s="506"/>
      <c r="G35" s="506"/>
      <c r="H35" s="407" t="s">
        <v>326</v>
      </c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</row>
    <row r="36" spans="1:26" s="398" customFormat="1" ht="16.5" customHeight="1">
      <c r="A36" s="411" t="s">
        <v>390</v>
      </c>
      <c r="B36" s="412" t="s">
        <v>391</v>
      </c>
      <c r="C36" s="516"/>
      <c r="D36" s="396"/>
      <c r="E36" s="410">
        <v>10000</v>
      </c>
      <c r="F36" s="506"/>
      <c r="G36" s="506"/>
      <c r="H36" s="408" t="s">
        <v>388</v>
      </c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</row>
    <row r="37" spans="1:26" s="398" customFormat="1" ht="22.8">
      <c r="A37" s="411" t="s">
        <v>405</v>
      </c>
      <c r="B37" s="412" t="s">
        <v>391</v>
      </c>
      <c r="C37" s="516"/>
      <c r="D37" s="396"/>
      <c r="E37" s="410">
        <v>400000</v>
      </c>
      <c r="F37" s="506"/>
      <c r="G37" s="506"/>
      <c r="H37" s="361" t="s">
        <v>403</v>
      </c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</row>
    <row r="38" spans="1:26" s="398" customFormat="1" ht="16.5" customHeight="1">
      <c r="A38" s="404" t="s">
        <v>460</v>
      </c>
      <c r="B38" s="400" t="s">
        <v>461</v>
      </c>
      <c r="C38" s="516"/>
      <c r="D38" s="396"/>
      <c r="E38" s="399">
        <v>5000</v>
      </c>
      <c r="F38" s="506"/>
      <c r="G38" s="506"/>
      <c r="H38" s="541" t="s">
        <v>457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</row>
    <row r="39" spans="1:26" s="398" customFormat="1" ht="16.5" customHeight="1">
      <c r="A39" s="404" t="s">
        <v>467</v>
      </c>
      <c r="B39" s="400" t="s">
        <v>461</v>
      </c>
      <c r="C39" s="516"/>
      <c r="D39" s="396"/>
      <c r="E39" s="399">
        <v>2000</v>
      </c>
      <c r="F39" s="506"/>
      <c r="G39" s="506"/>
      <c r="H39" s="541" t="s">
        <v>466</v>
      </c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</row>
    <row r="40" spans="1:26" s="398" customFormat="1" ht="16.5" customHeight="1">
      <c r="A40" s="404" t="s">
        <v>483</v>
      </c>
      <c r="B40" s="400" t="s">
        <v>498</v>
      </c>
      <c r="C40" s="516"/>
      <c r="D40" s="396"/>
      <c r="E40" s="399">
        <v>189000</v>
      </c>
      <c r="F40" s="506"/>
      <c r="G40" s="506"/>
      <c r="H40" s="542" t="s">
        <v>479</v>
      </c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</row>
    <row r="41" spans="1:26" s="398" customFormat="1" ht="16.5" customHeight="1">
      <c r="A41" s="404" t="s">
        <v>514</v>
      </c>
      <c r="B41" s="400" t="s">
        <v>520</v>
      </c>
      <c r="C41" s="516"/>
      <c r="D41" s="461"/>
      <c r="E41" s="399">
        <v>10000</v>
      </c>
      <c r="F41" s="506"/>
      <c r="G41" s="514"/>
      <c r="H41" s="542" t="s">
        <v>512</v>
      </c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</row>
    <row r="42" spans="1:26" s="398" customFormat="1" ht="16.5" customHeight="1">
      <c r="A42" s="404" t="s">
        <v>545</v>
      </c>
      <c r="B42" s="400" t="s">
        <v>547</v>
      </c>
      <c r="C42" s="516"/>
      <c r="D42" s="461"/>
      <c r="E42" s="399">
        <v>55000</v>
      </c>
      <c r="F42" s="506"/>
      <c r="G42" s="514"/>
      <c r="H42" s="542" t="s">
        <v>541</v>
      </c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</row>
    <row r="43" spans="1:26" s="398" customFormat="1" ht="16.5" customHeight="1">
      <c r="A43" s="404" t="s">
        <v>643</v>
      </c>
      <c r="B43" s="400" t="s">
        <v>645</v>
      </c>
      <c r="C43" s="516"/>
      <c r="D43" s="461"/>
      <c r="E43" s="399">
        <v>2</v>
      </c>
      <c r="F43" s="506"/>
      <c r="G43" s="514"/>
      <c r="H43" s="542" t="s">
        <v>606</v>
      </c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</row>
    <row r="44" spans="1:26" s="398" customFormat="1" ht="16.5" customHeight="1">
      <c r="A44" s="404" t="s">
        <v>652</v>
      </c>
      <c r="B44" s="400" t="s">
        <v>653</v>
      </c>
      <c r="C44" s="516"/>
      <c r="D44" s="468"/>
      <c r="E44" s="399">
        <v>2000</v>
      </c>
      <c r="F44" s="506"/>
      <c r="G44" s="514"/>
      <c r="H44" s="542" t="s">
        <v>655</v>
      </c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</row>
    <row r="45" spans="1:26" s="398" customFormat="1" ht="16.5" customHeight="1">
      <c r="A45" s="404" t="s">
        <v>657</v>
      </c>
      <c r="B45" s="400" t="s">
        <v>669</v>
      </c>
      <c r="C45" s="516"/>
      <c r="D45" s="468"/>
      <c r="E45" s="399">
        <v>1000</v>
      </c>
      <c r="F45" s="506"/>
      <c r="G45" s="514"/>
      <c r="H45" s="542" t="s">
        <v>658</v>
      </c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</row>
    <row r="46" spans="1:26" s="398" customFormat="1" ht="16.5" customHeight="1">
      <c r="A46" s="404"/>
      <c r="B46" s="400"/>
      <c r="C46" s="516"/>
      <c r="D46" s="468"/>
      <c r="E46" s="399"/>
      <c r="F46" s="506"/>
      <c r="G46" s="514"/>
      <c r="H46" s="366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</row>
    <row r="47" spans="1:26" ht="16.5" customHeight="1">
      <c r="A47" s="405"/>
      <c r="B47" s="293"/>
      <c r="C47" s="516"/>
      <c r="D47" s="288"/>
      <c r="E47" s="184"/>
      <c r="F47" s="506"/>
      <c r="G47" s="514"/>
      <c r="H47" s="471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6.5" customHeight="1">
      <c r="A48" s="226" t="s">
        <v>232</v>
      </c>
      <c r="B48" s="401" t="s">
        <v>264</v>
      </c>
      <c r="C48" s="500" t="s">
        <v>9</v>
      </c>
      <c r="D48" s="517">
        <v>90000</v>
      </c>
      <c r="E48" s="5">
        <v>48500</v>
      </c>
      <c r="F48" s="507">
        <f>SUM(E48:E49)</f>
        <v>96900</v>
      </c>
      <c r="G48" s="507">
        <f>G14+F48</f>
        <v>2626586</v>
      </c>
      <c r="H48" s="470" t="s">
        <v>231</v>
      </c>
    </row>
    <row r="49" spans="1:8" ht="16.5" customHeight="1">
      <c r="A49" s="543" t="s">
        <v>670</v>
      </c>
      <c r="B49" s="294"/>
      <c r="C49" s="503"/>
      <c r="D49" s="506"/>
      <c r="E49" s="544">
        <v>48400</v>
      </c>
      <c r="F49" s="506"/>
      <c r="G49" s="506"/>
      <c r="H49" s="545" t="s">
        <v>671</v>
      </c>
    </row>
    <row r="50" spans="1:8" ht="16.5" customHeight="1">
      <c r="A50" s="390" t="s">
        <v>169</v>
      </c>
      <c r="B50" s="322" t="s">
        <v>171</v>
      </c>
      <c r="C50" s="500" t="s">
        <v>10</v>
      </c>
      <c r="D50" s="517">
        <v>7000</v>
      </c>
      <c r="E50" s="2">
        <v>5434</v>
      </c>
      <c r="F50" s="507">
        <f>SUM(E50:E51)</f>
        <v>8194</v>
      </c>
      <c r="G50" s="507">
        <f>G48+F50</f>
        <v>2634780</v>
      </c>
      <c r="H50" s="329" t="s">
        <v>175</v>
      </c>
    </row>
    <row r="51" spans="1:8" ht="16.5" customHeight="1">
      <c r="A51" s="390" t="s">
        <v>263</v>
      </c>
      <c r="B51" s="322" t="s">
        <v>264</v>
      </c>
      <c r="C51" s="503"/>
      <c r="D51" s="506"/>
      <c r="E51" s="160">
        <v>2760</v>
      </c>
      <c r="F51" s="506"/>
      <c r="G51" s="509"/>
      <c r="H51" s="186" t="s">
        <v>262</v>
      </c>
    </row>
    <row r="52" spans="1:8" ht="110.4">
      <c r="A52" s="546" t="s">
        <v>427</v>
      </c>
      <c r="B52" s="547" t="s">
        <v>429</v>
      </c>
      <c r="C52" s="548" t="s">
        <v>77</v>
      </c>
      <c r="D52" s="549">
        <v>388900</v>
      </c>
      <c r="E52" s="550">
        <v>25000</v>
      </c>
      <c r="F52" s="551">
        <f>SUM(E52:E76)</f>
        <v>284262</v>
      </c>
      <c r="G52" s="552">
        <f>G50+F52</f>
        <v>2919042</v>
      </c>
      <c r="H52" s="553" t="s">
        <v>426</v>
      </c>
    </row>
    <row r="53" spans="1:8" ht="179.4">
      <c r="A53" s="546" t="s">
        <v>425</v>
      </c>
      <c r="B53" s="547" t="s">
        <v>429</v>
      </c>
      <c r="C53" s="554"/>
      <c r="D53" s="549"/>
      <c r="E53" s="550">
        <v>30500</v>
      </c>
      <c r="F53" s="555"/>
      <c r="G53" s="556"/>
      <c r="H53" s="553" t="s">
        <v>431</v>
      </c>
    </row>
    <row r="54" spans="1:8" ht="110.4">
      <c r="A54" s="546" t="s">
        <v>432</v>
      </c>
      <c r="B54" s="547" t="s">
        <v>461</v>
      </c>
      <c r="C54" s="554"/>
      <c r="D54" s="549"/>
      <c r="E54" s="550">
        <v>19500</v>
      </c>
      <c r="F54" s="555"/>
      <c r="G54" s="556"/>
      <c r="H54" s="553" t="s">
        <v>436</v>
      </c>
    </row>
    <row r="55" spans="1:8" ht="124.2">
      <c r="A55" s="546" t="s">
        <v>433</v>
      </c>
      <c r="B55" s="547" t="s">
        <v>461</v>
      </c>
      <c r="C55" s="554"/>
      <c r="D55" s="549"/>
      <c r="E55" s="550">
        <v>27000</v>
      </c>
      <c r="F55" s="555"/>
      <c r="G55" s="556"/>
      <c r="H55" s="553" t="s">
        <v>437</v>
      </c>
    </row>
    <row r="56" spans="1:8" ht="16.2">
      <c r="A56" s="546" t="s">
        <v>439</v>
      </c>
      <c r="B56" s="547" t="s">
        <v>420</v>
      </c>
      <c r="C56" s="554"/>
      <c r="D56" s="549"/>
      <c r="E56" s="550">
        <v>500</v>
      </c>
      <c r="F56" s="555"/>
      <c r="G56" s="556"/>
      <c r="H56" s="553" t="s">
        <v>438</v>
      </c>
    </row>
    <row r="57" spans="1:8" ht="16.2">
      <c r="A57" s="546" t="s">
        <v>441</v>
      </c>
      <c r="B57" s="547" t="s">
        <v>442</v>
      </c>
      <c r="C57" s="554"/>
      <c r="D57" s="549"/>
      <c r="E57" s="550">
        <v>1000</v>
      </c>
      <c r="F57" s="555"/>
      <c r="G57" s="556"/>
      <c r="H57" s="553" t="s">
        <v>463</v>
      </c>
    </row>
    <row r="58" spans="1:8" ht="16.2">
      <c r="A58" s="546" t="s">
        <v>443</v>
      </c>
      <c r="B58" s="547" t="s">
        <v>442</v>
      </c>
      <c r="C58" s="554"/>
      <c r="D58" s="549"/>
      <c r="E58" s="550">
        <v>1000</v>
      </c>
      <c r="F58" s="555"/>
      <c r="G58" s="556"/>
      <c r="H58" s="553" t="s">
        <v>446</v>
      </c>
    </row>
    <row r="59" spans="1:8" ht="16.2">
      <c r="A59" s="546" t="s">
        <v>444</v>
      </c>
      <c r="B59" s="547" t="s">
        <v>442</v>
      </c>
      <c r="C59" s="554"/>
      <c r="D59" s="549"/>
      <c r="E59" s="550">
        <v>1000</v>
      </c>
      <c r="F59" s="555"/>
      <c r="G59" s="556"/>
      <c r="H59" s="553" t="s">
        <v>446</v>
      </c>
    </row>
    <row r="60" spans="1:8" ht="16.2">
      <c r="A60" s="546" t="s">
        <v>445</v>
      </c>
      <c r="B60" s="547" t="s">
        <v>447</v>
      </c>
      <c r="C60" s="554"/>
      <c r="D60" s="549"/>
      <c r="E60" s="550">
        <v>2000</v>
      </c>
      <c r="F60" s="555"/>
      <c r="G60" s="556"/>
      <c r="H60" s="553" t="s">
        <v>448</v>
      </c>
    </row>
    <row r="61" spans="1:8" ht="16.2">
      <c r="A61" s="546" t="s">
        <v>449</v>
      </c>
      <c r="B61" s="547" t="s">
        <v>447</v>
      </c>
      <c r="C61" s="554"/>
      <c r="D61" s="549"/>
      <c r="E61" s="550">
        <v>1000</v>
      </c>
      <c r="F61" s="555"/>
      <c r="G61" s="556"/>
      <c r="H61" s="553" t="s">
        <v>450</v>
      </c>
    </row>
    <row r="62" spans="1:8" ht="41.4">
      <c r="A62" s="546" t="s">
        <v>453</v>
      </c>
      <c r="B62" s="547" t="s">
        <v>461</v>
      </c>
      <c r="C62" s="557"/>
      <c r="D62" s="549"/>
      <c r="E62" s="550">
        <v>15000</v>
      </c>
      <c r="F62" s="555"/>
      <c r="G62" s="558"/>
      <c r="H62" s="553" t="s">
        <v>464</v>
      </c>
    </row>
    <row r="63" spans="1:8" ht="32.4" customHeight="1">
      <c r="A63" s="546" t="s">
        <v>470</v>
      </c>
      <c r="B63" s="559" t="s">
        <v>472</v>
      </c>
      <c r="C63" s="557"/>
      <c r="D63" s="549"/>
      <c r="E63" s="550">
        <v>3200</v>
      </c>
      <c r="F63" s="555"/>
      <c r="G63" s="558"/>
      <c r="H63" s="553" t="s">
        <v>469</v>
      </c>
    </row>
    <row r="64" spans="1:8" ht="55.2">
      <c r="A64" s="546" t="s">
        <v>486</v>
      </c>
      <c r="B64" s="547" t="s">
        <v>477</v>
      </c>
      <c r="C64" s="557"/>
      <c r="D64" s="549"/>
      <c r="E64" s="550">
        <v>9500</v>
      </c>
      <c r="F64" s="555"/>
      <c r="G64" s="558"/>
      <c r="H64" s="553" t="s">
        <v>485</v>
      </c>
    </row>
    <row r="65" spans="1:8" ht="49.8" customHeight="1">
      <c r="A65" s="546" t="s">
        <v>489</v>
      </c>
      <c r="B65" s="559" t="s">
        <v>490</v>
      </c>
      <c r="C65" s="557"/>
      <c r="D65" s="549"/>
      <c r="E65" s="550">
        <v>27000</v>
      </c>
      <c r="F65" s="555"/>
      <c r="G65" s="558"/>
      <c r="H65" s="553" t="s">
        <v>488</v>
      </c>
    </row>
    <row r="66" spans="1:8" ht="27.6">
      <c r="A66" s="546" t="s">
        <v>496</v>
      </c>
      <c r="B66" s="547" t="s">
        <v>499</v>
      </c>
      <c r="C66" s="557"/>
      <c r="D66" s="549"/>
      <c r="E66" s="550">
        <v>14500</v>
      </c>
      <c r="F66" s="555"/>
      <c r="G66" s="558"/>
      <c r="H66" s="553" t="s">
        <v>497</v>
      </c>
    </row>
    <row r="67" spans="1:8" ht="24.9" customHeight="1">
      <c r="A67" s="546" t="s">
        <v>500</v>
      </c>
      <c r="B67" s="547" t="s">
        <v>503</v>
      </c>
      <c r="C67" s="557"/>
      <c r="D67" s="549"/>
      <c r="E67" s="550">
        <v>6000</v>
      </c>
      <c r="F67" s="555"/>
      <c r="G67" s="558"/>
      <c r="H67" s="553" t="s">
        <v>504</v>
      </c>
    </row>
    <row r="68" spans="1:8" ht="24.9" customHeight="1">
      <c r="A68" s="546" t="s">
        <v>505</v>
      </c>
      <c r="B68" s="559" t="s">
        <v>509</v>
      </c>
      <c r="C68" s="557"/>
      <c r="D68" s="549"/>
      <c r="E68" s="550">
        <v>2000</v>
      </c>
      <c r="F68" s="555"/>
      <c r="G68" s="558"/>
      <c r="H68" s="553" t="s">
        <v>507</v>
      </c>
    </row>
    <row r="69" spans="1:8" ht="24.9" customHeight="1">
      <c r="A69" s="546" t="s">
        <v>515</v>
      </c>
      <c r="B69" s="560" t="s">
        <v>519</v>
      </c>
      <c r="C69" s="557"/>
      <c r="D69" s="549"/>
      <c r="E69" s="550">
        <v>3000</v>
      </c>
      <c r="F69" s="555"/>
      <c r="G69" s="558"/>
      <c r="H69" s="553" t="s">
        <v>517</v>
      </c>
    </row>
    <row r="70" spans="1:8" ht="24.9" customHeight="1">
      <c r="A70" s="546" t="s">
        <v>521</v>
      </c>
      <c r="B70" s="560" t="s">
        <v>519</v>
      </c>
      <c r="C70" s="557"/>
      <c r="D70" s="549"/>
      <c r="E70" s="550">
        <v>6000</v>
      </c>
      <c r="F70" s="555"/>
      <c r="G70" s="558"/>
      <c r="H70" s="553" t="s">
        <v>523</v>
      </c>
    </row>
    <row r="71" spans="1:8" ht="165.6">
      <c r="A71" s="546" t="s">
        <v>536</v>
      </c>
      <c r="B71" s="560" t="s">
        <v>547</v>
      </c>
      <c r="C71" s="557"/>
      <c r="D71" s="549"/>
      <c r="E71" s="550">
        <v>47000</v>
      </c>
      <c r="F71" s="555"/>
      <c r="G71" s="558"/>
      <c r="H71" s="553" t="s">
        <v>551</v>
      </c>
    </row>
    <row r="72" spans="1:8" ht="24.9" customHeight="1">
      <c r="A72" s="546" t="s">
        <v>548</v>
      </c>
      <c r="B72" s="560" t="s">
        <v>547</v>
      </c>
      <c r="C72" s="557"/>
      <c r="D72" s="549"/>
      <c r="E72" s="550">
        <v>2000</v>
      </c>
      <c r="F72" s="555"/>
      <c r="G72" s="558"/>
      <c r="H72" s="553" t="s">
        <v>549</v>
      </c>
    </row>
    <row r="73" spans="1:8" ht="24.9" customHeight="1">
      <c r="A73" s="546" t="s">
        <v>546</v>
      </c>
      <c r="B73" s="560" t="s">
        <v>547</v>
      </c>
      <c r="C73" s="557"/>
      <c r="D73" s="549"/>
      <c r="E73" s="550">
        <v>29732</v>
      </c>
      <c r="F73" s="555"/>
      <c r="G73" s="558"/>
      <c r="H73" s="553" t="s">
        <v>542</v>
      </c>
    </row>
    <row r="74" spans="1:8" ht="16.2">
      <c r="A74" s="546" t="s">
        <v>543</v>
      </c>
      <c r="B74" s="560" t="s">
        <v>547</v>
      </c>
      <c r="C74" s="557"/>
      <c r="D74" s="549"/>
      <c r="E74" s="550">
        <v>6000</v>
      </c>
      <c r="F74" s="555"/>
      <c r="G74" s="558"/>
      <c r="H74" s="553" t="s">
        <v>550</v>
      </c>
    </row>
    <row r="75" spans="1:8" ht="16.2">
      <c r="A75" s="546" t="s">
        <v>552</v>
      </c>
      <c r="B75" s="560" t="s">
        <v>556</v>
      </c>
      <c r="C75" s="557"/>
      <c r="D75" s="549"/>
      <c r="E75" s="550">
        <v>4830</v>
      </c>
      <c r="F75" s="555"/>
      <c r="G75" s="558"/>
      <c r="H75" s="553" t="s">
        <v>555</v>
      </c>
    </row>
    <row r="76" spans="1:8" ht="16.2">
      <c r="A76" s="546"/>
      <c r="B76" s="561"/>
      <c r="C76" s="562"/>
      <c r="D76" s="549"/>
      <c r="E76" s="550"/>
      <c r="F76" s="563"/>
      <c r="G76" s="564"/>
      <c r="H76" s="565"/>
    </row>
    <row r="77" spans="1:8" ht="16.5" customHeight="1">
      <c r="A77" s="187"/>
      <c r="B77" s="295"/>
      <c r="C77" s="521" t="s">
        <v>78</v>
      </c>
      <c r="D77" s="524">
        <v>0</v>
      </c>
      <c r="E77" s="121"/>
      <c r="F77" s="518">
        <f>SUM(D77:E80)</f>
        <v>0</v>
      </c>
      <c r="G77" s="527">
        <f>G52+F77</f>
        <v>2919042</v>
      </c>
      <c r="H77" s="331"/>
    </row>
    <row r="78" spans="1:8" ht="16.5" customHeight="1">
      <c r="A78" s="183"/>
      <c r="B78" s="296"/>
      <c r="C78" s="522"/>
      <c r="D78" s="525"/>
      <c r="E78" s="121"/>
      <c r="F78" s="519"/>
      <c r="G78" s="508"/>
      <c r="H78" s="331"/>
    </row>
    <row r="79" spans="1:8" ht="16.5" customHeight="1">
      <c r="A79" s="183"/>
      <c r="B79" s="297"/>
      <c r="C79" s="522"/>
      <c r="D79" s="525"/>
      <c r="E79" s="121"/>
      <c r="F79" s="519"/>
      <c r="G79" s="508"/>
      <c r="H79" s="188"/>
    </row>
    <row r="80" spans="1:8" ht="16.5" customHeight="1">
      <c r="A80" s="183"/>
      <c r="B80" s="297"/>
      <c r="C80" s="523"/>
      <c r="D80" s="526"/>
      <c r="E80" s="8"/>
      <c r="F80" s="520"/>
      <c r="G80" s="528"/>
      <c r="H80" s="186"/>
    </row>
    <row r="81" spans="1:26" ht="17.25" customHeight="1" thickBot="1">
      <c r="A81" s="332">
        <f>G77</f>
        <v>2919042</v>
      </c>
      <c r="B81" s="333"/>
      <c r="C81" s="334" t="s">
        <v>11</v>
      </c>
      <c r="D81" s="335">
        <f>SUM(D3:D80)</f>
        <v>1653704</v>
      </c>
      <c r="E81" s="336"/>
      <c r="F81" s="337">
        <f>SUM(F3:F80)</f>
        <v>2919042</v>
      </c>
      <c r="G81" s="336">
        <f>G77</f>
        <v>2919042</v>
      </c>
      <c r="H81" s="338"/>
    </row>
    <row r="82" spans="1:26" ht="16.5" customHeight="1" thickBot="1">
      <c r="A82" s="126" t="s">
        <v>89</v>
      </c>
      <c r="B82" s="298" t="s">
        <v>0</v>
      </c>
      <c r="C82" s="124" t="s">
        <v>88</v>
      </c>
      <c r="D82" s="124" t="s">
        <v>12</v>
      </c>
      <c r="E82" s="124"/>
      <c r="F82" s="127" t="s">
        <v>13</v>
      </c>
      <c r="G82" s="124" t="s">
        <v>14</v>
      </c>
      <c r="H82" s="125" t="s">
        <v>5</v>
      </c>
    </row>
    <row r="83" spans="1:26" ht="16.5" customHeight="1">
      <c r="A83" s="189" t="s">
        <v>15</v>
      </c>
      <c r="B83" s="299"/>
      <c r="C83" s="88" t="s">
        <v>16</v>
      </c>
      <c r="D83" s="79">
        <v>3000</v>
      </c>
      <c r="E83" s="174"/>
      <c r="F83" s="122"/>
      <c r="G83" s="123"/>
      <c r="H83" s="190" t="s">
        <v>17</v>
      </c>
    </row>
    <row r="84" spans="1:26" ht="16.2">
      <c r="A84" s="433" t="s">
        <v>151</v>
      </c>
      <c r="B84" s="433" t="s">
        <v>181</v>
      </c>
      <c r="C84" s="433" t="s">
        <v>152</v>
      </c>
      <c r="D84" s="439"/>
      <c r="E84" s="440"/>
      <c r="F84" s="429">
        <v>100</v>
      </c>
      <c r="G84" s="10"/>
      <c r="H84" s="191"/>
    </row>
    <row r="85" spans="1:26" ht="16.2">
      <c r="A85" s="433" t="s">
        <v>155</v>
      </c>
      <c r="B85" s="433" t="s">
        <v>183</v>
      </c>
      <c r="C85" s="433" t="s">
        <v>156</v>
      </c>
      <c r="D85" s="441"/>
      <c r="E85" s="442"/>
      <c r="F85" s="413">
        <v>2150</v>
      </c>
      <c r="G85" s="161"/>
      <c r="H85" s="191"/>
    </row>
    <row r="86" spans="1:26" ht="16.5" customHeight="1">
      <c r="A86" s="192"/>
      <c r="B86" s="292"/>
      <c r="C86" s="164"/>
      <c r="D86" s="111"/>
      <c r="E86" s="165"/>
      <c r="F86" s="103"/>
      <c r="G86" s="163"/>
      <c r="H86" s="181"/>
    </row>
    <row r="87" spans="1:26" ht="17.25" customHeight="1" thickBot="1">
      <c r="A87" s="193"/>
      <c r="B87" s="300"/>
      <c r="C87" s="83" t="s">
        <v>11</v>
      </c>
      <c r="D87" s="99">
        <f>SUM(D83:D86)</f>
        <v>3000</v>
      </c>
      <c r="E87" s="13"/>
      <c r="F87" s="99">
        <f>SUM(F84:F86)</f>
        <v>2250</v>
      </c>
      <c r="G87" s="13">
        <f>D87-F87</f>
        <v>750</v>
      </c>
      <c r="H87" s="194"/>
    </row>
    <row r="88" spans="1:26" ht="17.25" customHeight="1" thickTop="1">
      <c r="A88" s="195" t="s">
        <v>18</v>
      </c>
      <c r="B88" s="301"/>
      <c r="C88" s="31" t="s">
        <v>19</v>
      </c>
      <c r="D88" s="98">
        <v>8000</v>
      </c>
      <c r="E88" s="100"/>
      <c r="F88" s="102"/>
      <c r="G88" s="104"/>
      <c r="H88" s="190" t="s">
        <v>146</v>
      </c>
    </row>
    <row r="89" spans="1:26" ht="17.25" customHeight="1">
      <c r="A89" s="198"/>
      <c r="B89" s="303"/>
      <c r="C89" s="106"/>
      <c r="D89" s="94"/>
      <c r="E89" s="101"/>
      <c r="F89" s="103"/>
      <c r="G89" s="105"/>
      <c r="H89" s="197"/>
    </row>
    <row r="90" spans="1:26" ht="17.25" customHeight="1" thickBot="1">
      <c r="A90" s="199"/>
      <c r="B90" s="304"/>
      <c r="C90" s="83" t="s">
        <v>11</v>
      </c>
      <c r="D90" s="99">
        <f>SUM(D88:D89)</f>
        <v>8000</v>
      </c>
      <c r="E90" s="99"/>
      <c r="F90" s="99">
        <f>SUM(F89:F89)</f>
        <v>0</v>
      </c>
      <c r="G90" s="99">
        <f>D90-F90</f>
        <v>8000</v>
      </c>
      <c r="H90" s="200"/>
    </row>
    <row r="91" spans="1:26" ht="25.8" thickTop="1">
      <c r="A91" s="566" t="s">
        <v>20</v>
      </c>
      <c r="B91" s="567"/>
      <c r="C91" s="568" t="s">
        <v>21</v>
      </c>
      <c r="D91" s="569">
        <v>55000</v>
      </c>
      <c r="E91" s="570"/>
      <c r="F91" s="571"/>
      <c r="G91" s="572"/>
      <c r="H91" s="211" t="s">
        <v>102</v>
      </c>
    </row>
    <row r="92" spans="1:26" ht="16.5" customHeight="1">
      <c r="A92" s="573"/>
      <c r="B92" s="574"/>
      <c r="C92" s="568"/>
      <c r="D92" s="569"/>
      <c r="E92" s="575"/>
      <c r="F92" s="576"/>
      <c r="G92" s="572"/>
      <c r="H92" s="577"/>
    </row>
    <row r="93" spans="1:26" ht="17.25" customHeight="1" thickBot="1">
      <c r="A93" s="202"/>
      <c r="B93" s="305"/>
      <c r="C93" s="166" t="s">
        <v>11</v>
      </c>
      <c r="D93" s="17">
        <f>SUM(D91:D92)</f>
        <v>55000</v>
      </c>
      <c r="E93" s="17"/>
      <c r="F93" s="17">
        <f>SUM(F92:F92)</f>
        <v>0</v>
      </c>
      <c r="G93" s="17">
        <f>D93-F93</f>
        <v>55000</v>
      </c>
      <c r="H93" s="203"/>
    </row>
    <row r="94" spans="1:26" s="7" customFormat="1" ht="21.75" customHeight="1">
      <c r="A94" s="579" t="s">
        <v>22</v>
      </c>
      <c r="B94" s="580"/>
      <c r="C94" s="581" t="s">
        <v>23</v>
      </c>
      <c r="D94" s="582">
        <v>20000</v>
      </c>
      <c r="E94" s="583"/>
      <c r="F94" s="584"/>
      <c r="G94" s="585"/>
      <c r="H94" s="586" t="s">
        <v>106</v>
      </c>
    </row>
    <row r="95" spans="1:26" ht="17.25" customHeight="1">
      <c r="A95" s="432" t="s">
        <v>219</v>
      </c>
      <c r="B95" s="433" t="s">
        <v>250</v>
      </c>
      <c r="C95" s="433" t="s">
        <v>224</v>
      </c>
      <c r="D95" s="434"/>
      <c r="E95" s="435"/>
      <c r="F95" s="436">
        <v>1000</v>
      </c>
      <c r="G95" s="3"/>
      <c r="H95" s="204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6.2">
      <c r="A96" s="432" t="s">
        <v>220</v>
      </c>
      <c r="B96" s="433" t="s">
        <v>250</v>
      </c>
      <c r="C96" s="433" t="s">
        <v>225</v>
      </c>
      <c r="D96" s="434"/>
      <c r="E96" s="437"/>
      <c r="F96" s="436">
        <v>1154</v>
      </c>
      <c r="G96" s="3"/>
      <c r="H96" s="181"/>
    </row>
    <row r="97" spans="1:8" ht="16.5" customHeight="1">
      <c r="A97" s="432" t="s">
        <v>364</v>
      </c>
      <c r="B97" s="433" t="s">
        <v>330</v>
      </c>
      <c r="C97" s="433" t="s">
        <v>328</v>
      </c>
      <c r="D97" s="434"/>
      <c r="E97" s="437"/>
      <c r="F97" s="436">
        <v>4000</v>
      </c>
      <c r="G97" s="3"/>
      <c r="H97" s="181"/>
    </row>
    <row r="98" spans="1:8" ht="16.5" customHeight="1">
      <c r="A98" s="432" t="s">
        <v>363</v>
      </c>
      <c r="B98" s="433" t="s">
        <v>374</v>
      </c>
      <c r="C98" s="438" t="s">
        <v>361</v>
      </c>
      <c r="D98" s="439"/>
      <c r="E98" s="437"/>
      <c r="F98" s="436">
        <v>1000</v>
      </c>
      <c r="G98" s="3"/>
      <c r="H98" s="181"/>
    </row>
    <row r="99" spans="1:8" ht="16.5" customHeight="1">
      <c r="A99" s="162" t="s">
        <v>530</v>
      </c>
      <c r="B99" s="433" t="s">
        <v>607</v>
      </c>
      <c r="C99" s="109" t="s">
        <v>531</v>
      </c>
      <c r="D99" s="111"/>
      <c r="E99" s="229"/>
      <c r="F99" s="14">
        <v>1000</v>
      </c>
      <c r="G99" s="3"/>
      <c r="H99" s="181"/>
    </row>
    <row r="100" spans="1:8" ht="16.5" customHeight="1">
      <c r="A100" s="162" t="s">
        <v>634</v>
      </c>
      <c r="B100" s="464" t="s">
        <v>645</v>
      </c>
      <c r="C100" s="109" t="s">
        <v>629</v>
      </c>
      <c r="D100" s="111"/>
      <c r="E100" s="229"/>
      <c r="F100" s="14">
        <v>1000</v>
      </c>
      <c r="G100" s="3"/>
      <c r="H100" s="181"/>
    </row>
    <row r="101" spans="1:8" ht="16.5" customHeight="1">
      <c r="A101" s="162" t="s">
        <v>635</v>
      </c>
      <c r="B101" s="464" t="s">
        <v>645</v>
      </c>
      <c r="C101" s="109" t="s">
        <v>630</v>
      </c>
      <c r="D101" s="111"/>
      <c r="E101" s="229"/>
      <c r="F101" s="14">
        <v>1000</v>
      </c>
      <c r="G101" s="3"/>
      <c r="H101" s="181"/>
    </row>
    <row r="102" spans="1:8" ht="16.5" customHeight="1">
      <c r="A102" s="162" t="s">
        <v>636</v>
      </c>
      <c r="B102" s="464" t="s">
        <v>645</v>
      </c>
      <c r="C102" s="109" t="s">
        <v>631</v>
      </c>
      <c r="D102" s="111"/>
      <c r="E102" s="229"/>
      <c r="F102" s="14">
        <v>1000</v>
      </c>
      <c r="G102" s="3"/>
      <c r="H102" s="181"/>
    </row>
    <row r="103" spans="1:8" ht="16.5" customHeight="1">
      <c r="A103" s="162" t="s">
        <v>637</v>
      </c>
      <c r="B103" s="464" t="s">
        <v>645</v>
      </c>
      <c r="C103" s="109" t="s">
        <v>632</v>
      </c>
      <c r="D103" s="111"/>
      <c r="E103" s="229"/>
      <c r="F103" s="14">
        <v>1000</v>
      </c>
      <c r="G103" s="3"/>
      <c r="H103" s="181"/>
    </row>
    <row r="104" spans="1:8" ht="16.5" customHeight="1">
      <c r="A104" s="578" t="s">
        <v>649</v>
      </c>
      <c r="B104" s="464" t="s">
        <v>645</v>
      </c>
      <c r="C104" s="109" t="s">
        <v>633</v>
      </c>
      <c r="D104" s="111"/>
      <c r="E104" s="229"/>
      <c r="F104" s="14">
        <v>1000</v>
      </c>
      <c r="G104" s="3"/>
      <c r="H104" s="181"/>
    </row>
    <row r="105" spans="1:8" ht="16.5" customHeight="1">
      <c r="A105" s="578" t="s">
        <v>650</v>
      </c>
      <c r="B105" s="464" t="s">
        <v>651</v>
      </c>
      <c r="C105" s="109" t="s">
        <v>628</v>
      </c>
      <c r="D105" s="111"/>
      <c r="E105" s="229"/>
      <c r="F105" s="14">
        <v>1000</v>
      </c>
      <c r="G105" s="3"/>
      <c r="H105" s="181"/>
    </row>
    <row r="106" spans="1:8" ht="16.5" customHeight="1">
      <c r="A106" s="464" t="s">
        <v>660</v>
      </c>
      <c r="B106" s="464" t="s">
        <v>669</v>
      </c>
      <c r="C106" s="482" t="s">
        <v>661</v>
      </c>
      <c r="D106" s="111"/>
      <c r="E106" s="229"/>
      <c r="F106" s="14">
        <v>1000</v>
      </c>
      <c r="G106" s="3"/>
      <c r="H106" s="181"/>
    </row>
    <row r="107" spans="1:8" ht="16.5" customHeight="1">
      <c r="A107" s="95"/>
      <c r="B107" s="306"/>
      <c r="C107" s="95"/>
      <c r="D107" s="111"/>
      <c r="E107" s="229"/>
      <c r="F107" s="14"/>
      <c r="G107" s="3"/>
      <c r="H107" s="181"/>
    </row>
    <row r="108" spans="1:8" ht="17.25" customHeight="1" thickBot="1">
      <c r="A108" s="202"/>
      <c r="B108" s="305"/>
      <c r="C108" s="166" t="s">
        <v>11</v>
      </c>
      <c r="D108" s="340">
        <f>SUM(D94:D107)</f>
        <v>20000</v>
      </c>
      <c r="E108" s="17"/>
      <c r="F108" s="17">
        <f>SUM(F95:F107)</f>
        <v>15154</v>
      </c>
      <c r="G108" s="17">
        <f>D108-F108</f>
        <v>4846</v>
      </c>
      <c r="H108" s="341"/>
    </row>
    <row r="109" spans="1:8" ht="25.2">
      <c r="A109" s="342" t="s">
        <v>25</v>
      </c>
      <c r="B109" s="343"/>
      <c r="C109" s="270" t="s">
        <v>26</v>
      </c>
      <c r="D109" s="344">
        <v>13000</v>
      </c>
      <c r="E109" s="129"/>
      <c r="F109" s="345"/>
      <c r="G109" s="346"/>
      <c r="H109" s="347" t="s">
        <v>27</v>
      </c>
    </row>
    <row r="110" spans="1:8" ht="16.2">
      <c r="A110" s="426" t="s">
        <v>153</v>
      </c>
      <c r="B110" s="109" t="s">
        <v>160</v>
      </c>
      <c r="C110" s="109" t="s">
        <v>154</v>
      </c>
      <c r="D110" s="111"/>
      <c r="E110" s="112"/>
      <c r="F110" s="413">
        <v>3400</v>
      </c>
      <c r="G110" s="101"/>
      <c r="H110" s="205"/>
    </row>
    <row r="111" spans="1:8" ht="16.2">
      <c r="A111" s="426" t="s">
        <v>161</v>
      </c>
      <c r="B111" s="109" t="s">
        <v>197</v>
      </c>
      <c r="C111" s="109" t="s">
        <v>163</v>
      </c>
      <c r="D111" s="111"/>
      <c r="E111" s="112"/>
      <c r="F111" s="413">
        <v>328</v>
      </c>
      <c r="G111" s="101"/>
      <c r="H111" s="205"/>
    </row>
    <row r="112" spans="1:8" ht="16.5" customHeight="1">
      <c r="A112" s="426" t="s">
        <v>192</v>
      </c>
      <c r="B112" s="109" t="s">
        <v>197</v>
      </c>
      <c r="C112" s="109" t="s">
        <v>194</v>
      </c>
      <c r="D112" s="111"/>
      <c r="E112" s="112"/>
      <c r="F112" s="413">
        <v>4000</v>
      </c>
      <c r="G112" s="101"/>
      <c r="H112" s="205"/>
    </row>
    <row r="113" spans="1:8" ht="16.2">
      <c r="A113" s="426" t="s">
        <v>193</v>
      </c>
      <c r="B113" s="109" t="s">
        <v>197</v>
      </c>
      <c r="C113" s="109" t="s">
        <v>158</v>
      </c>
      <c r="D113" s="111"/>
      <c r="E113" s="112"/>
      <c r="F113" s="413">
        <v>558</v>
      </c>
      <c r="G113" s="101"/>
      <c r="H113" s="205"/>
    </row>
    <row r="114" spans="1:8" ht="16.2">
      <c r="A114" s="426" t="s">
        <v>199</v>
      </c>
      <c r="B114" s="109" t="s">
        <v>215</v>
      </c>
      <c r="C114" s="109" t="s">
        <v>195</v>
      </c>
      <c r="D114" s="111"/>
      <c r="E114" s="112"/>
      <c r="F114" s="413">
        <v>895</v>
      </c>
      <c r="G114" s="101"/>
      <c r="H114" s="205"/>
    </row>
    <row r="115" spans="1:8" ht="17.25" customHeight="1" thickBot="1">
      <c r="A115" s="430"/>
      <c r="B115" s="315"/>
      <c r="C115" s="273" t="s">
        <v>11</v>
      </c>
      <c r="D115" s="274">
        <f>SUM(D109:D113)</f>
        <v>13000</v>
      </c>
      <c r="E115" s="274"/>
      <c r="F115" s="274">
        <f>SUM(F110:F114)</f>
        <v>9181</v>
      </c>
      <c r="G115" s="274">
        <f>D115-F115</f>
        <v>3819</v>
      </c>
      <c r="H115" s="348"/>
    </row>
    <row r="116" spans="1:8" s="7" customFormat="1" ht="16.5" customHeight="1">
      <c r="A116" s="587" t="s">
        <v>28</v>
      </c>
      <c r="B116" s="588"/>
      <c r="C116" s="589" t="s">
        <v>29</v>
      </c>
      <c r="D116" s="590">
        <v>14400</v>
      </c>
      <c r="E116" s="591"/>
      <c r="F116" s="592"/>
      <c r="G116" s="591"/>
      <c r="H116" s="593" t="s">
        <v>94</v>
      </c>
    </row>
    <row r="117" spans="1:8" ht="16.5" customHeight="1">
      <c r="A117" s="426"/>
      <c r="B117" s="291"/>
      <c r="C117" s="109" t="s">
        <v>334</v>
      </c>
      <c r="D117" s="111">
        <v>10000</v>
      </c>
      <c r="E117" s="110"/>
      <c r="F117" s="97"/>
      <c r="G117" s="107"/>
      <c r="H117" s="208"/>
    </row>
    <row r="118" spans="1:8" ht="16.5" customHeight="1">
      <c r="A118" s="426" t="s">
        <v>324</v>
      </c>
      <c r="B118" s="109" t="s">
        <v>332</v>
      </c>
      <c r="C118" s="109" t="s">
        <v>335</v>
      </c>
      <c r="D118" s="111"/>
      <c r="E118" s="112"/>
      <c r="F118" s="413">
        <v>5586</v>
      </c>
      <c r="G118" s="112"/>
      <c r="H118" s="209"/>
    </row>
    <row r="119" spans="1:8" ht="16.5" customHeight="1">
      <c r="A119" s="426" t="s">
        <v>331</v>
      </c>
      <c r="B119" s="109" t="s">
        <v>333</v>
      </c>
      <c r="C119" s="109" t="s">
        <v>336</v>
      </c>
      <c r="D119" s="111"/>
      <c r="E119" s="112"/>
      <c r="F119" s="413">
        <v>9590</v>
      </c>
      <c r="G119" s="112"/>
      <c r="H119" s="209"/>
    </row>
    <row r="120" spans="1:8" ht="16.5" customHeight="1">
      <c r="A120" s="198"/>
      <c r="B120" s="307"/>
      <c r="C120" s="109"/>
      <c r="D120" s="111"/>
      <c r="E120" s="112"/>
      <c r="F120" s="103"/>
      <c r="G120" s="112"/>
      <c r="H120" s="209"/>
    </row>
    <row r="121" spans="1:8" ht="17.25" customHeight="1" thickBot="1">
      <c r="A121" s="199"/>
      <c r="B121" s="304"/>
      <c r="C121" s="108" t="s">
        <v>11</v>
      </c>
      <c r="D121" s="99">
        <f>SUM(D116:D120)</f>
        <v>24400</v>
      </c>
      <c r="E121" s="99"/>
      <c r="F121" s="99">
        <f>SUM(F117:F120)</f>
        <v>15176</v>
      </c>
      <c r="G121" s="99">
        <f>D121-F121</f>
        <v>9224</v>
      </c>
      <c r="H121" s="210"/>
    </row>
    <row r="122" spans="1:8" ht="17.25" customHeight="1">
      <c r="A122" s="485" t="s">
        <v>30</v>
      </c>
      <c r="B122" s="462"/>
      <c r="C122" s="80" t="s">
        <v>31</v>
      </c>
      <c r="D122" s="25">
        <v>100000</v>
      </c>
      <c r="E122" s="19"/>
      <c r="F122" s="24"/>
      <c r="G122" s="19"/>
      <c r="H122" s="181" t="s">
        <v>32</v>
      </c>
    </row>
    <row r="123" spans="1:8" ht="16.5" customHeight="1">
      <c r="A123" s="483" t="s">
        <v>546</v>
      </c>
      <c r="B123" s="483" t="s">
        <v>547</v>
      </c>
      <c r="C123" s="483" t="s">
        <v>542</v>
      </c>
      <c r="D123" s="463">
        <v>29732</v>
      </c>
      <c r="E123" s="173"/>
      <c r="F123" s="14"/>
      <c r="G123" s="26"/>
      <c r="H123" s="211"/>
    </row>
    <row r="124" spans="1:8" ht="20.100000000000001" customHeight="1">
      <c r="A124" s="483" t="s">
        <v>557</v>
      </c>
      <c r="B124" s="483" t="s">
        <v>556</v>
      </c>
      <c r="C124" s="483" t="s">
        <v>555</v>
      </c>
      <c r="D124" s="463">
        <v>4830</v>
      </c>
      <c r="E124" s="173"/>
      <c r="F124" s="24"/>
      <c r="G124" s="26"/>
      <c r="H124" s="201"/>
    </row>
    <row r="125" spans="1:8" ht="20.100000000000001" customHeight="1">
      <c r="A125" s="483" t="s">
        <v>576</v>
      </c>
      <c r="B125" s="483" t="s">
        <v>615</v>
      </c>
      <c r="C125" s="483" t="s">
        <v>585</v>
      </c>
      <c r="D125" s="484"/>
      <c r="E125" s="101"/>
      <c r="F125" s="413">
        <v>2800</v>
      </c>
      <c r="G125" s="101"/>
      <c r="H125" s="465"/>
    </row>
    <row r="126" spans="1:8" ht="20.100000000000001" customHeight="1">
      <c r="A126" s="483" t="s">
        <v>577</v>
      </c>
      <c r="B126" s="483" t="s">
        <v>615</v>
      </c>
      <c r="C126" s="483" t="s">
        <v>586</v>
      </c>
      <c r="D126" s="484"/>
      <c r="E126" s="101"/>
      <c r="F126" s="413">
        <v>12000</v>
      </c>
      <c r="G126" s="101"/>
      <c r="H126" s="465"/>
    </row>
    <row r="127" spans="1:8" ht="20.100000000000001" customHeight="1">
      <c r="A127" s="483" t="s">
        <v>578</v>
      </c>
      <c r="B127" s="483" t="s">
        <v>615</v>
      </c>
      <c r="C127" s="483" t="s">
        <v>587</v>
      </c>
      <c r="D127" s="484"/>
      <c r="E127" s="101"/>
      <c r="F127" s="413">
        <v>2090</v>
      </c>
      <c r="G127" s="101"/>
      <c r="H127" s="465"/>
    </row>
    <row r="128" spans="1:8" ht="20.100000000000001" customHeight="1">
      <c r="A128" s="483" t="s">
        <v>579</v>
      </c>
      <c r="B128" s="483" t="s">
        <v>615</v>
      </c>
      <c r="C128" s="483" t="s">
        <v>588</v>
      </c>
      <c r="D128" s="484"/>
      <c r="E128" s="101"/>
      <c r="F128" s="413">
        <v>16260</v>
      </c>
      <c r="G128" s="101"/>
      <c r="H128" s="465"/>
    </row>
    <row r="129" spans="1:8" ht="20.100000000000001" customHeight="1">
      <c r="A129" s="483" t="s">
        <v>580</v>
      </c>
      <c r="B129" s="483" t="s">
        <v>615</v>
      </c>
      <c r="C129" s="483" t="s">
        <v>589</v>
      </c>
      <c r="D129" s="484"/>
      <c r="E129" s="101"/>
      <c r="F129" s="413">
        <v>12600</v>
      </c>
      <c r="G129" s="101"/>
      <c r="H129" s="465"/>
    </row>
    <row r="130" spans="1:8" ht="20.100000000000001" customHeight="1">
      <c r="A130" s="483" t="s">
        <v>581</v>
      </c>
      <c r="B130" s="483" t="s">
        <v>615</v>
      </c>
      <c r="C130" s="483" t="s">
        <v>590</v>
      </c>
      <c r="D130" s="484"/>
      <c r="E130" s="101"/>
      <c r="F130" s="413">
        <v>4000</v>
      </c>
      <c r="G130" s="101"/>
      <c r="H130" s="465"/>
    </row>
    <row r="131" spans="1:8" ht="20.100000000000001" customHeight="1">
      <c r="A131" s="483" t="s">
        <v>582</v>
      </c>
      <c r="B131" s="483" t="s">
        <v>615</v>
      </c>
      <c r="C131" s="483" t="s">
        <v>591</v>
      </c>
      <c r="D131" s="484"/>
      <c r="E131" s="101"/>
      <c r="F131" s="413">
        <v>368</v>
      </c>
      <c r="G131" s="101"/>
      <c r="H131" s="465"/>
    </row>
    <row r="132" spans="1:8" ht="20.100000000000001" customHeight="1">
      <c r="A132" s="483" t="s">
        <v>583</v>
      </c>
      <c r="B132" s="483" t="s">
        <v>615</v>
      </c>
      <c r="C132" s="483" t="s">
        <v>592</v>
      </c>
      <c r="D132" s="484"/>
      <c r="E132" s="101"/>
      <c r="F132" s="413">
        <v>2360</v>
      </c>
      <c r="G132" s="101"/>
      <c r="H132" s="465"/>
    </row>
    <row r="133" spans="1:8" ht="20.100000000000001" customHeight="1">
      <c r="A133" s="483" t="s">
        <v>584</v>
      </c>
      <c r="B133" s="483" t="s">
        <v>615</v>
      </c>
      <c r="C133" s="483" t="s">
        <v>593</v>
      </c>
      <c r="D133" s="484"/>
      <c r="E133" s="101"/>
      <c r="F133" s="413">
        <v>2397</v>
      </c>
      <c r="G133" s="101"/>
      <c r="H133" s="465"/>
    </row>
    <row r="134" spans="1:8" ht="20.100000000000001" customHeight="1">
      <c r="A134" s="483" t="s">
        <v>603</v>
      </c>
      <c r="B134" s="483" t="s">
        <v>615</v>
      </c>
      <c r="C134" s="483" t="s">
        <v>600</v>
      </c>
      <c r="D134" s="484"/>
      <c r="E134" s="101"/>
      <c r="F134" s="413">
        <v>4000</v>
      </c>
      <c r="G134" s="101"/>
      <c r="H134" s="465"/>
    </row>
    <row r="135" spans="1:8" ht="20.100000000000001" customHeight="1">
      <c r="A135" s="483" t="s">
        <v>604</v>
      </c>
      <c r="B135" s="483" t="s">
        <v>615</v>
      </c>
      <c r="C135" s="483" t="s">
        <v>601</v>
      </c>
      <c r="D135" s="484"/>
      <c r="E135" s="101"/>
      <c r="F135" s="413">
        <v>2119</v>
      </c>
      <c r="G135" s="101"/>
      <c r="H135" s="465"/>
    </row>
    <row r="136" spans="1:8" ht="20.100000000000001" customHeight="1">
      <c r="A136" s="483" t="s">
        <v>605</v>
      </c>
      <c r="B136" s="483" t="s">
        <v>615</v>
      </c>
      <c r="C136" s="483" t="s">
        <v>602</v>
      </c>
      <c r="D136" s="484"/>
      <c r="E136" s="101"/>
      <c r="F136" s="413">
        <v>50232</v>
      </c>
      <c r="G136" s="101"/>
      <c r="H136" s="465"/>
    </row>
    <row r="137" spans="1:8" ht="20.100000000000001" customHeight="1">
      <c r="A137" s="483" t="s">
        <v>646</v>
      </c>
      <c r="B137" s="483" t="s">
        <v>645</v>
      </c>
      <c r="C137" s="483" t="s">
        <v>606</v>
      </c>
      <c r="D137" s="484">
        <v>2</v>
      </c>
      <c r="E137" s="101"/>
      <c r="F137" s="413"/>
      <c r="G137" s="101"/>
      <c r="H137" s="465"/>
    </row>
    <row r="138" spans="1:8" ht="20.100000000000001" customHeight="1">
      <c r="A138" s="483" t="s">
        <v>608</v>
      </c>
      <c r="B138" s="483" t="s">
        <v>645</v>
      </c>
      <c r="C138" s="483" t="s">
        <v>612</v>
      </c>
      <c r="D138" s="484"/>
      <c r="E138" s="101"/>
      <c r="F138" s="413">
        <v>3000</v>
      </c>
      <c r="G138" s="101"/>
      <c r="H138" s="465"/>
    </row>
    <row r="139" spans="1:8" ht="20.100000000000001" customHeight="1">
      <c r="A139" s="354" t="s">
        <v>614</v>
      </c>
      <c r="B139" s="464" t="s">
        <v>645</v>
      </c>
      <c r="C139" s="464" t="s">
        <v>613</v>
      </c>
      <c r="D139" s="467"/>
      <c r="E139" s="101"/>
      <c r="F139" s="103">
        <v>4700</v>
      </c>
      <c r="G139" s="101"/>
      <c r="H139" s="465"/>
    </row>
    <row r="140" spans="1:8" ht="16.2">
      <c r="A140" s="354"/>
      <c r="B140" s="293"/>
      <c r="C140" s="355"/>
      <c r="D140" s="467"/>
      <c r="E140" s="101"/>
      <c r="F140" s="103"/>
      <c r="G140" s="101"/>
      <c r="H140" s="465"/>
    </row>
    <row r="141" spans="1:8" ht="17.25" customHeight="1" thickBot="1">
      <c r="A141" s="202"/>
      <c r="B141" s="305"/>
      <c r="C141" s="166" t="s">
        <v>11</v>
      </c>
      <c r="D141" s="340">
        <f>SUM(D122:D140)</f>
        <v>134564</v>
      </c>
      <c r="E141" s="340"/>
      <c r="F141" s="340">
        <f>SUM(F123:F140)</f>
        <v>118926</v>
      </c>
      <c r="G141" s="340">
        <f>D141-F141</f>
        <v>15638</v>
      </c>
      <c r="H141" s="213"/>
    </row>
    <row r="142" spans="1:8" s="7" customFormat="1" ht="16.5" customHeight="1">
      <c r="A142" s="579" t="s">
        <v>33</v>
      </c>
      <c r="B142" s="594"/>
      <c r="C142" s="581" t="s">
        <v>34</v>
      </c>
      <c r="D142" s="595">
        <v>90000</v>
      </c>
      <c r="E142" s="583"/>
      <c r="F142" s="584"/>
      <c r="G142" s="583"/>
      <c r="H142" s="596" t="s">
        <v>35</v>
      </c>
    </row>
    <row r="143" spans="1:8" ht="20.100000000000001" customHeight="1">
      <c r="A143" s="389" t="s">
        <v>641</v>
      </c>
      <c r="B143" s="464" t="s">
        <v>645</v>
      </c>
      <c r="C143" s="36" t="s">
        <v>642</v>
      </c>
      <c r="D143" s="16"/>
      <c r="E143" s="259"/>
      <c r="F143" s="24">
        <v>18500</v>
      </c>
      <c r="G143" s="26"/>
      <c r="H143" s="201"/>
    </row>
    <row r="144" spans="1:8" ht="16.5" customHeight="1">
      <c r="A144" s="185" t="s">
        <v>652</v>
      </c>
      <c r="B144" s="466" t="s">
        <v>656</v>
      </c>
      <c r="C144" s="480" t="s">
        <v>654</v>
      </c>
      <c r="D144" s="16">
        <v>2000</v>
      </c>
      <c r="E144" s="228"/>
      <c r="F144" s="24"/>
      <c r="G144" s="228"/>
      <c r="H144" s="201"/>
    </row>
    <row r="145" spans="1:8" ht="16.5" customHeight="1">
      <c r="A145" s="185" t="s">
        <v>668</v>
      </c>
      <c r="B145" s="480"/>
      <c r="C145" s="480" t="s">
        <v>667</v>
      </c>
      <c r="D145" s="463"/>
      <c r="E145" s="479"/>
      <c r="F145" s="24">
        <v>10850</v>
      </c>
      <c r="G145" s="479"/>
      <c r="H145" s="201"/>
    </row>
    <row r="146" spans="1:8" ht="16.5" customHeight="1">
      <c r="A146" s="226"/>
      <c r="B146" s="292"/>
      <c r="C146" s="481"/>
      <c r="D146" s="16"/>
      <c r="E146" s="228"/>
      <c r="F146" s="24"/>
      <c r="G146" s="228"/>
      <c r="H146" s="201"/>
    </row>
    <row r="147" spans="1:8" ht="17.25" customHeight="1" thickBot="1">
      <c r="A147" s="214"/>
      <c r="B147" s="309"/>
      <c r="C147" s="86" t="s">
        <v>11</v>
      </c>
      <c r="D147" s="21">
        <f>SUM(D142:D146)</f>
        <v>92000</v>
      </c>
      <c r="E147" s="21"/>
      <c r="F147" s="21">
        <f>SUM(F143:F146)</f>
        <v>29350</v>
      </c>
      <c r="G147" s="21">
        <f>D147-F147</f>
        <v>62650</v>
      </c>
      <c r="H147" s="215"/>
    </row>
    <row r="148" spans="1:8" ht="16.5" customHeight="1">
      <c r="A148" s="189" t="s">
        <v>36</v>
      </c>
      <c r="B148" s="310"/>
      <c r="C148" s="85" t="s">
        <v>81</v>
      </c>
      <c r="D148" s="27">
        <v>61500</v>
      </c>
      <c r="E148" s="22"/>
      <c r="F148" s="23"/>
      <c r="G148" s="22"/>
      <c r="H148" s="216" t="s">
        <v>126</v>
      </c>
    </row>
    <row r="149" spans="1:8" ht="16.5" customHeight="1">
      <c r="A149" s="85" t="s">
        <v>407</v>
      </c>
      <c r="B149" s="109" t="s">
        <v>423</v>
      </c>
      <c r="C149" s="85" t="s">
        <v>411</v>
      </c>
      <c r="D149" s="28"/>
      <c r="E149" s="19"/>
      <c r="F149" s="14">
        <v>4800</v>
      </c>
      <c r="G149" s="29"/>
      <c r="H149" s="168"/>
    </row>
    <row r="150" spans="1:8" ht="16.5" customHeight="1">
      <c r="A150" s="85" t="s">
        <v>413</v>
      </c>
      <c r="B150" s="109" t="s">
        <v>423</v>
      </c>
      <c r="C150" s="85" t="s">
        <v>412</v>
      </c>
      <c r="D150" s="28"/>
      <c r="E150" s="19"/>
      <c r="F150" s="14">
        <v>51900</v>
      </c>
      <c r="G150" s="29"/>
      <c r="H150" s="168"/>
    </row>
    <row r="151" spans="1:8" ht="16.5" customHeight="1">
      <c r="A151" s="217"/>
      <c r="B151" s="302"/>
      <c r="C151" s="85"/>
      <c r="D151" s="28"/>
      <c r="E151" s="19"/>
      <c r="F151" s="14"/>
      <c r="G151" s="29"/>
      <c r="H151" s="168"/>
    </row>
    <row r="152" spans="1:8" ht="17.25" customHeight="1" thickBot="1">
      <c r="A152" s="385"/>
      <c r="B152" s="386"/>
      <c r="C152" s="387" t="s">
        <v>11</v>
      </c>
      <c r="D152" s="17">
        <f>SUM(D148:D151)</f>
        <v>61500</v>
      </c>
      <c r="E152" s="17"/>
      <c r="F152" s="17">
        <f>SUM(F149:F151)</f>
        <v>56700</v>
      </c>
      <c r="G152" s="17">
        <f>D152-F152</f>
        <v>4800</v>
      </c>
      <c r="H152" s="388"/>
    </row>
    <row r="153" spans="1:8" s="7" customFormat="1" ht="17.25" customHeight="1">
      <c r="A153" s="597" t="s">
        <v>37</v>
      </c>
      <c r="B153" s="598"/>
      <c r="C153" s="599" t="s">
        <v>38</v>
      </c>
      <c r="D153" s="600">
        <v>41000</v>
      </c>
      <c r="E153" s="601"/>
      <c r="F153" s="602"/>
      <c r="G153" s="601"/>
      <c r="H153" s="603" t="s">
        <v>127</v>
      </c>
    </row>
    <row r="154" spans="1:8" ht="16.5" customHeight="1">
      <c r="A154" s="206"/>
      <c r="B154" s="302"/>
      <c r="C154" s="31"/>
      <c r="D154" s="9"/>
      <c r="E154" s="32"/>
      <c r="F154" s="33"/>
      <c r="G154" s="32"/>
      <c r="H154" s="218"/>
    </row>
    <row r="155" spans="1:8" ht="17.25" customHeight="1" thickBot="1">
      <c r="A155" s="134"/>
      <c r="B155" s="311"/>
      <c r="C155" s="135" t="s">
        <v>11</v>
      </c>
      <c r="D155" s="136">
        <f>SUM(D153:D154)</f>
        <v>41000</v>
      </c>
      <c r="E155" s="136"/>
      <c r="F155" s="136">
        <f>SUM(F154:F154)</f>
        <v>0</v>
      </c>
      <c r="G155" s="136">
        <f>D155-F155</f>
        <v>41000</v>
      </c>
      <c r="H155" s="248"/>
    </row>
    <row r="156" spans="1:8" s="611" customFormat="1" ht="17.25" customHeight="1">
      <c r="A156" s="604" t="s">
        <v>39</v>
      </c>
      <c r="B156" s="605"/>
      <c r="C156" s="606" t="s">
        <v>147</v>
      </c>
      <c r="D156" s="607">
        <v>30000</v>
      </c>
      <c r="E156" s="608"/>
      <c r="F156" s="609"/>
      <c r="G156" s="608"/>
      <c r="H156" s="610" t="s">
        <v>148</v>
      </c>
    </row>
    <row r="157" spans="1:8" ht="20.100000000000001" customHeight="1">
      <c r="A157" s="354"/>
      <c r="B157" s="293"/>
      <c r="C157" s="355"/>
      <c r="D157" s="356"/>
      <c r="E157" s="128"/>
      <c r="F157" s="103"/>
      <c r="G157" s="101"/>
      <c r="H157" s="359"/>
    </row>
    <row r="158" spans="1:8" ht="17.25" customHeight="1" thickBot="1">
      <c r="A158" s="349"/>
      <c r="B158" s="350"/>
      <c r="C158" s="351" t="s">
        <v>11</v>
      </c>
      <c r="D158" s="352">
        <f>SUM(D156:D157)</f>
        <v>30000</v>
      </c>
      <c r="E158" s="352"/>
      <c r="F158" s="352">
        <f>SUM(F157:F157)</f>
        <v>0</v>
      </c>
      <c r="G158" s="360">
        <f>D158-F158</f>
        <v>30000</v>
      </c>
      <c r="H158" s="248"/>
    </row>
    <row r="159" spans="1:8" s="7" customFormat="1" ht="16.5" customHeight="1">
      <c r="A159" s="612" t="s">
        <v>40</v>
      </c>
      <c r="B159" s="613"/>
      <c r="C159" s="614" t="s">
        <v>41</v>
      </c>
      <c r="D159" s="615">
        <v>40000</v>
      </c>
      <c r="E159" s="616"/>
      <c r="F159" s="617"/>
      <c r="G159" s="618"/>
      <c r="H159" s="619" t="s">
        <v>103</v>
      </c>
    </row>
    <row r="160" spans="1:8" ht="13.5" customHeight="1">
      <c r="A160" s="426" t="s">
        <v>162</v>
      </c>
      <c r="B160" s="109" t="s">
        <v>197</v>
      </c>
      <c r="C160" s="109" t="s">
        <v>164</v>
      </c>
      <c r="D160" s="111"/>
      <c r="E160" s="112"/>
      <c r="F160" s="413">
        <v>300</v>
      </c>
      <c r="G160" s="101"/>
      <c r="H160" s="162"/>
    </row>
    <row r="161" spans="1:26" ht="16.5" customHeight="1">
      <c r="A161" s="426" t="s">
        <v>185</v>
      </c>
      <c r="B161" s="109" t="s">
        <v>197</v>
      </c>
      <c r="C161" s="109" t="s">
        <v>187</v>
      </c>
      <c r="D161" s="111"/>
      <c r="E161" s="112"/>
      <c r="F161" s="413">
        <v>955</v>
      </c>
      <c r="G161" s="101"/>
      <c r="H161" s="162"/>
    </row>
    <row r="162" spans="1:26" ht="18" customHeight="1">
      <c r="A162" s="426" t="s">
        <v>188</v>
      </c>
      <c r="B162" s="109" t="s">
        <v>197</v>
      </c>
      <c r="C162" s="109" t="s">
        <v>190</v>
      </c>
      <c r="D162" s="111"/>
      <c r="E162" s="112"/>
      <c r="F162" s="428">
        <v>2800</v>
      </c>
      <c r="G162" s="101"/>
      <c r="H162" s="162"/>
    </row>
    <row r="163" spans="1:26" ht="15.75" customHeight="1">
      <c r="A163" s="427" t="s">
        <v>202</v>
      </c>
      <c r="B163" s="109" t="s">
        <v>215</v>
      </c>
      <c r="C163" s="89" t="s">
        <v>201</v>
      </c>
      <c r="D163" s="356"/>
      <c r="E163" s="128"/>
      <c r="F163" s="429">
        <v>1200</v>
      </c>
      <c r="G163" s="101"/>
      <c r="H163" s="358"/>
    </row>
    <row r="164" spans="1:26" ht="14.25" customHeight="1">
      <c r="A164" s="427" t="s">
        <v>385</v>
      </c>
      <c r="B164" s="109" t="s">
        <v>392</v>
      </c>
      <c r="C164" s="109" t="s">
        <v>383</v>
      </c>
      <c r="D164" s="111"/>
      <c r="E164" s="112"/>
      <c r="F164" s="413">
        <v>1900</v>
      </c>
      <c r="G164" s="101"/>
      <c r="H164" s="162"/>
    </row>
    <row r="165" spans="1:26" ht="16.5" customHeight="1">
      <c r="A165" s="427" t="s">
        <v>396</v>
      </c>
      <c r="B165" s="109" t="s">
        <v>400</v>
      </c>
      <c r="C165" s="109" t="s">
        <v>395</v>
      </c>
      <c r="D165" s="111"/>
      <c r="E165" s="112"/>
      <c r="F165" s="103">
        <v>300</v>
      </c>
      <c r="G165" s="101"/>
      <c r="H165" s="162"/>
    </row>
    <row r="166" spans="1:26" ht="18" customHeight="1">
      <c r="A166" s="427" t="s">
        <v>397</v>
      </c>
      <c r="B166" s="109" t="s">
        <v>400</v>
      </c>
      <c r="C166" s="109" t="s">
        <v>398</v>
      </c>
      <c r="D166" s="111"/>
      <c r="E166" s="112"/>
      <c r="F166" s="103">
        <v>1040</v>
      </c>
      <c r="G166" s="101"/>
      <c r="H166" s="162"/>
    </row>
    <row r="167" spans="1:26" ht="22.5" customHeight="1">
      <c r="A167" s="354" t="s">
        <v>414</v>
      </c>
      <c r="B167" s="109" t="s">
        <v>422</v>
      </c>
      <c r="C167" s="355" t="s">
        <v>415</v>
      </c>
      <c r="D167" s="356"/>
      <c r="E167" s="128"/>
      <c r="F167" s="357">
        <v>990</v>
      </c>
      <c r="G167" s="101"/>
      <c r="H167" s="358"/>
    </row>
    <row r="168" spans="1:26" ht="22.5" customHeight="1">
      <c r="A168" s="354" t="s">
        <v>491</v>
      </c>
      <c r="B168" s="109" t="s">
        <v>518</v>
      </c>
      <c r="C168" s="355" t="s">
        <v>492</v>
      </c>
      <c r="D168" s="356"/>
      <c r="E168" s="128"/>
      <c r="F168" s="357">
        <v>2500</v>
      </c>
      <c r="G168" s="101"/>
      <c r="H168" s="358"/>
    </row>
    <row r="169" spans="1:26" ht="22.5" customHeight="1">
      <c r="A169" s="354" t="s">
        <v>494</v>
      </c>
      <c r="B169" s="109" t="s">
        <v>518</v>
      </c>
      <c r="C169" s="355" t="s">
        <v>495</v>
      </c>
      <c r="D169" s="356"/>
      <c r="E169" s="128"/>
      <c r="F169" s="357">
        <v>1200</v>
      </c>
      <c r="G169" s="101"/>
      <c r="H169" s="358"/>
    </row>
    <row r="170" spans="1:26" ht="22.5" customHeight="1">
      <c r="A170" s="354" t="s">
        <v>616</v>
      </c>
      <c r="B170" s="464" t="s">
        <v>645</v>
      </c>
      <c r="C170" s="355" t="s">
        <v>617</v>
      </c>
      <c r="D170" s="356"/>
      <c r="E170" s="128"/>
      <c r="F170" s="357">
        <v>2137</v>
      </c>
      <c r="G170" s="101"/>
      <c r="H170" s="358"/>
    </row>
    <row r="171" spans="1:26" ht="22.5" customHeight="1">
      <c r="A171" s="354" t="s">
        <v>664</v>
      </c>
      <c r="B171" s="109" t="s">
        <v>669</v>
      </c>
      <c r="C171" s="355" t="s">
        <v>665</v>
      </c>
      <c r="D171" s="356"/>
      <c r="E171" s="128"/>
      <c r="F171" s="357">
        <v>760</v>
      </c>
      <c r="G171" s="101"/>
      <c r="H171" s="358"/>
    </row>
    <row r="172" spans="1:26" ht="16.5" customHeight="1">
      <c r="A172" s="354"/>
      <c r="B172" s="293"/>
      <c r="C172" s="355"/>
      <c r="D172" s="356"/>
      <c r="E172" s="128"/>
      <c r="F172" s="357"/>
      <c r="G172" s="101"/>
      <c r="H172" s="358"/>
    </row>
    <row r="173" spans="1:26" ht="17.25" customHeight="1" thickBot="1">
      <c r="A173" s="349"/>
      <c r="B173" s="350"/>
      <c r="C173" s="351" t="s">
        <v>11</v>
      </c>
      <c r="D173" s="352">
        <f>SUM(D159:D172)</f>
        <v>40000</v>
      </c>
      <c r="E173" s="352"/>
      <c r="F173" s="352">
        <f>SUM(F160:F172)</f>
        <v>16082</v>
      </c>
      <c r="G173" s="352">
        <f>D173-F173</f>
        <v>23918</v>
      </c>
      <c r="H173" s="353"/>
    </row>
    <row r="174" spans="1:26" s="7" customFormat="1" ht="16.5" customHeight="1">
      <c r="A174" s="620" t="s">
        <v>42</v>
      </c>
      <c r="B174" s="621"/>
      <c r="C174" s="589" t="s">
        <v>44</v>
      </c>
      <c r="D174" s="590">
        <v>110000</v>
      </c>
      <c r="E174" s="622"/>
      <c r="F174" s="623"/>
      <c r="G174" s="622"/>
      <c r="H174" s="624" t="s">
        <v>104</v>
      </c>
    </row>
    <row r="175" spans="1:26" ht="23.25" customHeight="1">
      <c r="A175" s="162" t="s">
        <v>638</v>
      </c>
      <c r="B175" s="464" t="s">
        <v>645</v>
      </c>
      <c r="C175" s="167" t="s">
        <v>639</v>
      </c>
      <c r="D175" s="111"/>
      <c r="E175" s="128"/>
      <c r="F175" s="103">
        <v>6665</v>
      </c>
      <c r="G175" s="118"/>
      <c r="H175" s="478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.75" customHeight="1">
      <c r="A176" s="464"/>
      <c r="B176" s="293"/>
      <c r="C176" s="167"/>
      <c r="D176" s="111"/>
      <c r="E176" s="118"/>
      <c r="F176" s="119"/>
      <c r="G176" s="112"/>
      <c r="H176" s="162"/>
    </row>
    <row r="177" spans="1:8" ht="17.25" customHeight="1" thickBot="1">
      <c r="A177" s="472"/>
      <c r="B177" s="473"/>
      <c r="C177" s="474" t="s">
        <v>11</v>
      </c>
      <c r="D177" s="475">
        <f>SUM(D174:D176)</f>
        <v>110000</v>
      </c>
      <c r="E177" s="475"/>
      <c r="F177" s="475">
        <f>SUM(F175:F176)</f>
        <v>6665</v>
      </c>
      <c r="G177" s="476">
        <f>D177-F177</f>
        <v>103335</v>
      </c>
      <c r="H177" s="477"/>
    </row>
    <row r="178" spans="1:8" s="660" customFormat="1" ht="16.5" customHeight="1">
      <c r="A178" s="431" t="s">
        <v>43</v>
      </c>
      <c r="B178" s="654"/>
      <c r="C178" s="655" t="s">
        <v>46</v>
      </c>
      <c r="D178" s="656">
        <v>203049</v>
      </c>
      <c r="E178" s="657"/>
      <c r="F178" s="658"/>
      <c r="G178" s="657"/>
      <c r="H178" s="659" t="s">
        <v>47</v>
      </c>
    </row>
    <row r="179" spans="1:8" ht="16.5" customHeight="1">
      <c r="A179" s="220"/>
      <c r="B179" s="291"/>
      <c r="C179" s="20"/>
      <c r="D179" s="1"/>
      <c r="E179" s="2"/>
      <c r="F179" s="14"/>
      <c r="G179" s="3"/>
      <c r="H179" s="223"/>
    </row>
    <row r="180" spans="1:8" ht="17.25" customHeight="1" thickBot="1">
      <c r="A180" s="212"/>
      <c r="B180" s="308"/>
      <c r="C180" s="84" t="s">
        <v>11</v>
      </c>
      <c r="D180" s="17">
        <f>SUM(D178:D179)</f>
        <v>203049</v>
      </c>
      <c r="E180" s="17"/>
      <c r="F180" s="17">
        <f>SUM(F179:F179)</f>
        <v>0</v>
      </c>
      <c r="G180" s="17">
        <f>D180-F180</f>
        <v>203049</v>
      </c>
      <c r="H180" s="219"/>
    </row>
    <row r="181" spans="1:8" s="7" customFormat="1" ht="17.25" customHeight="1">
      <c r="A181" s="625" t="s">
        <v>45</v>
      </c>
      <c r="B181" s="383"/>
      <c r="C181" s="626" t="s">
        <v>82</v>
      </c>
      <c r="D181" s="627">
        <v>3823</v>
      </c>
      <c r="E181" s="628"/>
      <c r="F181" s="629"/>
      <c r="G181" s="630"/>
      <c r="H181" s="631" t="s">
        <v>105</v>
      </c>
    </row>
    <row r="182" spans="1:8" ht="16.2">
      <c r="A182" s="207" t="s">
        <v>177</v>
      </c>
      <c r="B182" s="109" t="s">
        <v>178</v>
      </c>
      <c r="C182" s="109" t="s">
        <v>179</v>
      </c>
      <c r="D182" s="94">
        <v>1000</v>
      </c>
      <c r="E182" s="128"/>
      <c r="F182" s="103"/>
      <c r="G182" s="115"/>
      <c r="H182" s="130"/>
    </row>
    <row r="183" spans="1:8" ht="16.5" customHeight="1">
      <c r="A183" s="443" t="s">
        <v>386</v>
      </c>
      <c r="B183" s="433" t="s">
        <v>330</v>
      </c>
      <c r="C183" s="408" t="s">
        <v>326</v>
      </c>
      <c r="D183" s="444">
        <v>4000</v>
      </c>
      <c r="E183" s="445"/>
      <c r="F183" s="413"/>
      <c r="G183" s="115"/>
      <c r="H183" s="130"/>
    </row>
    <row r="184" spans="1:8" ht="16.5" customHeight="1">
      <c r="A184" s="443" t="s">
        <v>455</v>
      </c>
      <c r="B184" s="433" t="s">
        <v>456</v>
      </c>
      <c r="C184" s="460" t="s">
        <v>458</v>
      </c>
      <c r="D184" s="444">
        <v>5000</v>
      </c>
      <c r="E184" s="445"/>
      <c r="F184" s="413"/>
      <c r="G184" s="115"/>
      <c r="H184" s="130"/>
    </row>
    <row r="185" spans="1:8" ht="16.5" customHeight="1">
      <c r="A185" s="443" t="s">
        <v>659</v>
      </c>
      <c r="B185" s="433" t="s">
        <v>669</v>
      </c>
      <c r="C185" s="366" t="s">
        <v>658</v>
      </c>
      <c r="D185" s="444">
        <v>1000</v>
      </c>
      <c r="E185" s="445"/>
      <c r="F185" s="413"/>
      <c r="G185" s="115"/>
      <c r="H185" s="130"/>
    </row>
    <row r="186" spans="1:8" ht="16.5" customHeight="1">
      <c r="A186" s="131"/>
      <c r="B186" s="293"/>
      <c r="C186" s="253"/>
      <c r="D186" s="94"/>
      <c r="E186" s="128"/>
      <c r="F186" s="103"/>
      <c r="G186" s="115"/>
      <c r="H186" s="130"/>
    </row>
    <row r="187" spans="1:8" ht="17.25" customHeight="1" thickBot="1">
      <c r="A187" s="132"/>
      <c r="B187" s="315"/>
      <c r="C187" s="273" t="s">
        <v>11</v>
      </c>
      <c r="D187" s="384">
        <f>SUM(D181:D186)</f>
        <v>14823</v>
      </c>
      <c r="E187" s="274"/>
      <c r="F187" s="274">
        <f>SUM(F181:F186)</f>
        <v>0</v>
      </c>
      <c r="G187" s="268">
        <f>D187-F187</f>
        <v>14823</v>
      </c>
      <c r="H187" s="275"/>
    </row>
    <row r="188" spans="1:8" s="7" customFormat="1" ht="17.25" customHeight="1">
      <c r="A188" s="632" t="s">
        <v>86</v>
      </c>
      <c r="B188" s="633"/>
      <c r="C188" s="634" t="s">
        <v>83</v>
      </c>
      <c r="D188" s="635">
        <v>15346</v>
      </c>
      <c r="E188" s="636"/>
      <c r="F188" s="609"/>
      <c r="G188" s="637"/>
      <c r="H188" s="638" t="s">
        <v>85</v>
      </c>
    </row>
    <row r="189" spans="1:8" ht="16.2">
      <c r="A189" s="207" t="s">
        <v>180</v>
      </c>
      <c r="B189" s="109" t="s">
        <v>181</v>
      </c>
      <c r="C189" s="109" t="s">
        <v>182</v>
      </c>
      <c r="D189" s="94">
        <v>3000</v>
      </c>
      <c r="E189" s="128"/>
      <c r="F189" s="103"/>
      <c r="G189" s="115"/>
      <c r="H189" s="130"/>
    </row>
    <row r="190" spans="1:8" ht="16.5" customHeight="1">
      <c r="A190" s="443" t="s">
        <v>240</v>
      </c>
      <c r="B190" s="433" t="s">
        <v>249</v>
      </c>
      <c r="C190" s="446" t="s">
        <v>239</v>
      </c>
      <c r="D190" s="444"/>
      <c r="E190" s="445"/>
      <c r="F190" s="413">
        <v>4874</v>
      </c>
      <c r="G190" s="115"/>
      <c r="H190" s="130"/>
    </row>
    <row r="191" spans="1:8" ht="16.5" customHeight="1">
      <c r="A191" s="131" t="s">
        <v>349</v>
      </c>
      <c r="B191" s="109" t="s">
        <v>374</v>
      </c>
      <c r="C191" s="253" t="s">
        <v>344</v>
      </c>
      <c r="D191" s="94">
        <v>1000</v>
      </c>
      <c r="E191" s="128"/>
      <c r="F191" s="103"/>
      <c r="G191" s="115"/>
      <c r="H191" s="130"/>
    </row>
    <row r="192" spans="1:8" ht="16.5" customHeight="1">
      <c r="A192" s="131" t="s">
        <v>390</v>
      </c>
      <c r="B192" s="109" t="s">
        <v>393</v>
      </c>
      <c r="C192" s="253" t="s">
        <v>388</v>
      </c>
      <c r="D192" s="94">
        <v>10000</v>
      </c>
      <c r="E192" s="128"/>
      <c r="F192" s="103"/>
      <c r="G192" s="115"/>
      <c r="H192" s="130"/>
    </row>
    <row r="193" spans="1:8" ht="16.5" customHeight="1">
      <c r="A193" s="131"/>
      <c r="B193" s="293"/>
      <c r="C193" s="267"/>
      <c r="D193" s="94"/>
      <c r="E193" s="128"/>
      <c r="F193" s="103"/>
      <c r="G193" s="115"/>
      <c r="H193" s="130"/>
    </row>
    <row r="194" spans="1:8" ht="16.5" customHeight="1" thickBot="1">
      <c r="A194" s="450"/>
      <c r="B194" s="451"/>
      <c r="C194" s="452" t="s">
        <v>84</v>
      </c>
      <c r="D194" s="453">
        <f>SUM(D188:D193)</f>
        <v>29346</v>
      </c>
      <c r="E194" s="454"/>
      <c r="F194" s="455">
        <f>SUM(F189:F193)</f>
        <v>4874</v>
      </c>
      <c r="G194" s="456">
        <f>D194-F194</f>
        <v>24472</v>
      </c>
      <c r="H194" s="457"/>
    </row>
    <row r="195" spans="1:8" s="7" customFormat="1" ht="16.5" customHeight="1">
      <c r="A195" s="639">
        <v>17</v>
      </c>
      <c r="B195" s="640"/>
      <c r="C195" s="626" t="s">
        <v>90</v>
      </c>
      <c r="D195" s="627"/>
      <c r="E195" s="641"/>
      <c r="F195" s="629"/>
      <c r="G195" s="641"/>
      <c r="H195" s="642"/>
    </row>
    <row r="196" spans="1:8" ht="16.5" customHeight="1">
      <c r="A196" s="376" t="s">
        <v>210</v>
      </c>
      <c r="B196" s="362" t="s">
        <v>205</v>
      </c>
      <c r="C196" s="366" t="s">
        <v>207</v>
      </c>
      <c r="D196" s="94">
        <v>3000</v>
      </c>
      <c r="E196" s="95"/>
      <c r="F196" s="103"/>
      <c r="G196" s="95"/>
      <c r="H196" s="365"/>
    </row>
    <row r="197" spans="1:8" ht="42" customHeight="1">
      <c r="A197" s="447" t="s">
        <v>234</v>
      </c>
      <c r="B197" s="412" t="s">
        <v>215</v>
      </c>
      <c r="C197" s="448" t="s">
        <v>241</v>
      </c>
      <c r="D197" s="444">
        <v>50000</v>
      </c>
      <c r="E197" s="449"/>
      <c r="F197" s="413"/>
      <c r="G197" s="95"/>
      <c r="H197" s="365"/>
    </row>
    <row r="198" spans="1:8" ht="24.75" customHeight="1">
      <c r="A198" s="447" t="s">
        <v>284</v>
      </c>
      <c r="B198" s="412" t="s">
        <v>297</v>
      </c>
      <c r="C198" s="448" t="s">
        <v>285</v>
      </c>
      <c r="D198" s="444"/>
      <c r="E198" s="449"/>
      <c r="F198" s="413">
        <v>24000</v>
      </c>
      <c r="G198" s="95"/>
      <c r="H198" s="365"/>
    </row>
    <row r="199" spans="1:8" ht="21.75" customHeight="1">
      <c r="A199" s="447" t="s">
        <v>289</v>
      </c>
      <c r="B199" s="412" t="s">
        <v>317</v>
      </c>
      <c r="C199" s="448" t="s">
        <v>300</v>
      </c>
      <c r="D199" s="444">
        <v>210000</v>
      </c>
      <c r="E199" s="449"/>
      <c r="F199" s="413"/>
      <c r="G199" s="95"/>
      <c r="H199" s="365"/>
    </row>
    <row r="200" spans="1:8" ht="16.2">
      <c r="A200" s="447" t="s">
        <v>293</v>
      </c>
      <c r="B200" s="412" t="s">
        <v>317</v>
      </c>
      <c r="C200" s="448" t="s">
        <v>301</v>
      </c>
      <c r="D200" s="444"/>
      <c r="E200" s="445"/>
      <c r="F200" s="413">
        <v>210000</v>
      </c>
      <c r="G200" s="112"/>
      <c r="H200" s="130"/>
    </row>
    <row r="201" spans="1:8" ht="16.5" customHeight="1">
      <c r="A201" s="447" t="s">
        <v>310</v>
      </c>
      <c r="B201" s="412" t="s">
        <v>317</v>
      </c>
      <c r="C201" s="433" t="s">
        <v>311</v>
      </c>
      <c r="D201" s="444">
        <v>98200</v>
      </c>
      <c r="E201" s="449"/>
      <c r="F201" s="413"/>
      <c r="G201" s="95"/>
      <c r="H201" s="365"/>
    </row>
    <row r="202" spans="1:8" ht="16.5" customHeight="1">
      <c r="A202" s="447" t="s">
        <v>314</v>
      </c>
      <c r="B202" s="412" t="s">
        <v>317</v>
      </c>
      <c r="C202" s="433" t="s">
        <v>313</v>
      </c>
      <c r="D202" s="444"/>
      <c r="E202" s="449"/>
      <c r="F202" s="413">
        <v>98200</v>
      </c>
      <c r="G202" s="95"/>
      <c r="H202" s="365"/>
    </row>
    <row r="203" spans="1:8" ht="16.5" customHeight="1">
      <c r="A203" s="447" t="s">
        <v>352</v>
      </c>
      <c r="B203" s="412" t="s">
        <v>374</v>
      </c>
      <c r="C203" s="433" t="s">
        <v>524</v>
      </c>
      <c r="D203" s="444">
        <v>30000</v>
      </c>
      <c r="E203" s="449"/>
      <c r="F203" s="413"/>
      <c r="G203" s="95"/>
      <c r="H203" s="365"/>
    </row>
    <row r="204" spans="1:8" ht="16.5" customHeight="1">
      <c r="A204" s="447" t="s">
        <v>353</v>
      </c>
      <c r="B204" s="412" t="s">
        <v>374</v>
      </c>
      <c r="C204" s="433" t="s">
        <v>348</v>
      </c>
      <c r="D204" s="444">
        <v>77730</v>
      </c>
      <c r="E204" s="449"/>
      <c r="F204" s="413"/>
      <c r="G204" s="95"/>
      <c r="H204" s="365"/>
    </row>
    <row r="205" spans="1:8" ht="16.5" customHeight="1">
      <c r="A205" s="447" t="s">
        <v>359</v>
      </c>
      <c r="B205" s="412" t="s">
        <v>374</v>
      </c>
      <c r="C205" s="433" t="s">
        <v>525</v>
      </c>
      <c r="D205" s="444"/>
      <c r="E205" s="449"/>
      <c r="F205" s="413">
        <v>30000</v>
      </c>
      <c r="G205" s="95"/>
      <c r="H205" s="365"/>
    </row>
    <row r="206" spans="1:8" ht="16.5" customHeight="1">
      <c r="A206" s="447" t="s">
        <v>360</v>
      </c>
      <c r="B206" s="412" t="s">
        <v>374</v>
      </c>
      <c r="C206" s="433" t="s">
        <v>358</v>
      </c>
      <c r="D206" s="444"/>
      <c r="E206" s="449"/>
      <c r="F206" s="413">
        <v>77730</v>
      </c>
      <c r="G206" s="95"/>
      <c r="H206" s="365"/>
    </row>
    <row r="207" spans="1:8" ht="16.5" customHeight="1">
      <c r="A207" s="447" t="s">
        <v>369</v>
      </c>
      <c r="B207" s="412" t="s">
        <v>368</v>
      </c>
      <c r="C207" s="433" t="s">
        <v>366</v>
      </c>
      <c r="D207" s="444">
        <v>8000</v>
      </c>
      <c r="E207" s="449"/>
      <c r="F207" s="413"/>
      <c r="G207" s="95"/>
      <c r="H207" s="365"/>
    </row>
    <row r="208" spans="1:8" ht="27.75" customHeight="1">
      <c r="A208" s="447" t="s">
        <v>405</v>
      </c>
      <c r="B208" s="412" t="s">
        <v>422</v>
      </c>
      <c r="C208" s="366" t="s">
        <v>403</v>
      </c>
      <c r="D208" s="94">
        <v>400000</v>
      </c>
      <c r="E208" s="128"/>
      <c r="F208" s="103"/>
      <c r="G208" s="112"/>
      <c r="H208" s="130"/>
    </row>
    <row r="209" spans="1:8" ht="20.25" customHeight="1">
      <c r="A209" s="447" t="s">
        <v>406</v>
      </c>
      <c r="B209" s="412" t="s">
        <v>422</v>
      </c>
      <c r="C209" s="366" t="s">
        <v>403</v>
      </c>
      <c r="D209" s="94"/>
      <c r="E209" s="128"/>
      <c r="F209" s="103">
        <v>400000</v>
      </c>
      <c r="G209" s="112"/>
      <c r="H209" s="130"/>
    </row>
    <row r="210" spans="1:8" ht="20.25" customHeight="1">
      <c r="A210" s="447" t="s">
        <v>419</v>
      </c>
      <c r="B210" s="412" t="s">
        <v>422</v>
      </c>
      <c r="C210" s="366" t="s">
        <v>417</v>
      </c>
      <c r="D210" s="94"/>
      <c r="E210" s="128"/>
      <c r="F210" s="103">
        <v>3000</v>
      </c>
      <c r="G210" s="112"/>
      <c r="H210" s="130"/>
    </row>
    <row r="211" spans="1:8" ht="20.25" customHeight="1">
      <c r="A211" s="447" t="s">
        <v>468</v>
      </c>
      <c r="B211" s="412" t="s">
        <v>461</v>
      </c>
      <c r="C211" s="366" t="s">
        <v>466</v>
      </c>
      <c r="D211" s="94">
        <v>2000</v>
      </c>
      <c r="E211" s="128"/>
      <c r="F211" s="103"/>
      <c r="G211" s="112"/>
      <c r="H211" s="130"/>
    </row>
    <row r="212" spans="1:8" ht="20.25" customHeight="1">
      <c r="A212" s="447" t="s">
        <v>478</v>
      </c>
      <c r="B212" s="412" t="s">
        <v>513</v>
      </c>
      <c r="C212" s="366" t="s">
        <v>479</v>
      </c>
      <c r="D212" s="94">
        <v>189000</v>
      </c>
      <c r="E212" s="128"/>
      <c r="F212" s="103"/>
      <c r="G212" s="112"/>
      <c r="H212" s="130"/>
    </row>
    <row r="213" spans="1:8" ht="20.25" customHeight="1">
      <c r="A213" s="447" t="s">
        <v>481</v>
      </c>
      <c r="B213" s="412" t="s">
        <v>513</v>
      </c>
      <c r="C213" s="366" t="s">
        <v>479</v>
      </c>
      <c r="D213" s="94"/>
      <c r="E213" s="128"/>
      <c r="F213" s="103">
        <v>189000</v>
      </c>
      <c r="G213" s="112"/>
      <c r="H213" s="130"/>
    </row>
    <row r="214" spans="1:8" ht="16.2">
      <c r="A214" s="447" t="s">
        <v>510</v>
      </c>
      <c r="B214" s="412" t="s">
        <v>519</v>
      </c>
      <c r="C214" s="366" t="s">
        <v>511</v>
      </c>
      <c r="D214" s="94">
        <v>10000</v>
      </c>
      <c r="E214" s="128"/>
      <c r="F214" s="103"/>
      <c r="G214" s="112"/>
      <c r="H214" s="130"/>
    </row>
    <row r="215" spans="1:8" ht="16.2">
      <c r="A215" s="447" t="s">
        <v>539</v>
      </c>
      <c r="B215" s="412" t="s">
        <v>618</v>
      </c>
      <c r="C215" s="366" t="s">
        <v>540</v>
      </c>
      <c r="D215" s="94">
        <v>55000</v>
      </c>
      <c r="E215" s="128"/>
      <c r="F215" s="103"/>
      <c r="G215" s="112"/>
      <c r="H215" s="130"/>
    </row>
    <row r="216" spans="1:8" ht="20.25" customHeight="1" thickBot="1">
      <c r="A216" s="458"/>
      <c r="B216" s="377"/>
      <c r="C216" s="459"/>
      <c r="D216" s="378"/>
      <c r="E216" s="379"/>
      <c r="F216" s="380"/>
      <c r="G216" s="381"/>
      <c r="H216" s="382"/>
    </row>
    <row r="217" spans="1:8" ht="16.5" customHeight="1" thickBot="1">
      <c r="A217" s="369"/>
      <c r="B217" s="370"/>
      <c r="C217" s="371" t="s">
        <v>84</v>
      </c>
      <c r="D217" s="372">
        <f>SUM(D195:D216)</f>
        <v>1132930</v>
      </c>
      <c r="E217" s="373"/>
      <c r="F217" s="374">
        <f>SUM(F195:F216)</f>
        <v>1031930</v>
      </c>
      <c r="G217" s="374">
        <f>D217-F217</f>
        <v>101000</v>
      </c>
      <c r="H217" s="375"/>
    </row>
    <row r="218" spans="1:8" ht="16.5" customHeight="1">
      <c r="A218" s="226">
        <v>18</v>
      </c>
      <c r="B218" s="312"/>
      <c r="C218" s="364" t="s">
        <v>50</v>
      </c>
      <c r="D218" s="113">
        <v>3987</v>
      </c>
      <c r="E218" s="114"/>
      <c r="F218" s="221"/>
      <c r="G218" s="32"/>
      <c r="H218" s="222" t="s">
        <v>51</v>
      </c>
    </row>
    <row r="219" spans="1:8" ht="17.399999999999999" customHeight="1">
      <c r="A219" s="196"/>
      <c r="B219" s="314"/>
      <c r="C219" s="116"/>
      <c r="D219" s="117"/>
      <c r="E219" s="118"/>
      <c r="F219" s="119"/>
      <c r="G219" s="120"/>
      <c r="H219" s="139"/>
    </row>
    <row r="220" spans="1:8" ht="17.25" customHeight="1" thickBot="1">
      <c r="A220" s="212"/>
      <c r="B220" s="308"/>
      <c r="C220" s="84" t="s">
        <v>11</v>
      </c>
      <c r="D220" s="17">
        <f>SUM(D218:D219)</f>
        <v>3987</v>
      </c>
      <c r="E220" s="17"/>
      <c r="F220" s="17">
        <f>SUM(F219:F219)</f>
        <v>0</v>
      </c>
      <c r="G220" s="35">
        <f>D220-F220</f>
        <v>3987</v>
      </c>
      <c r="H220" s="269"/>
    </row>
    <row r="221" spans="1:8" s="660" customFormat="1" ht="22.8">
      <c r="A221" s="661">
        <v>19</v>
      </c>
      <c r="B221" s="662"/>
      <c r="C221" s="663" t="s">
        <v>107</v>
      </c>
      <c r="D221" s="664">
        <v>200604</v>
      </c>
      <c r="E221" s="271"/>
      <c r="F221" s="665"/>
      <c r="G221" s="271"/>
      <c r="H221" s="666" t="s">
        <v>87</v>
      </c>
    </row>
    <row r="222" spans="1:8" ht="16.2">
      <c r="A222" s="138"/>
      <c r="B222" s="314"/>
      <c r="C222" s="109"/>
      <c r="D222" s="117"/>
      <c r="E222" s="118"/>
      <c r="F222" s="119"/>
      <c r="G222" s="115"/>
      <c r="H222" s="272"/>
    </row>
    <row r="223" spans="1:8" ht="16.5" customHeight="1" thickBot="1">
      <c r="A223" s="132"/>
      <c r="B223" s="315"/>
      <c r="C223" s="273" t="s">
        <v>11</v>
      </c>
      <c r="D223" s="274">
        <f>SUM(D221:D222)</f>
        <v>200604</v>
      </c>
      <c r="E223" s="274"/>
      <c r="F223" s="274">
        <f>SUM(F222:F222)</f>
        <v>0</v>
      </c>
      <c r="G223" s="268">
        <f>D223-F223</f>
        <v>200604</v>
      </c>
      <c r="H223" s="275"/>
    </row>
    <row r="224" spans="1:8" s="7" customFormat="1" ht="16.5" customHeight="1">
      <c r="A224" s="650">
        <v>20</v>
      </c>
      <c r="B224" s="651"/>
      <c r="C224" s="614" t="s">
        <v>52</v>
      </c>
      <c r="D224" s="652">
        <v>10000</v>
      </c>
      <c r="E224" s="616"/>
      <c r="F224" s="617"/>
      <c r="G224" s="601"/>
      <c r="H224" s="653"/>
    </row>
    <row r="225" spans="1:8" ht="16.5" customHeight="1">
      <c r="A225" s="185"/>
      <c r="B225" s="297"/>
      <c r="C225" s="158"/>
      <c r="D225" s="266"/>
      <c r="E225" s="159"/>
      <c r="F225" s="34"/>
      <c r="G225" s="96"/>
      <c r="H225" s="168"/>
    </row>
    <row r="226" spans="1:8" ht="16.5" customHeight="1" thickBot="1">
      <c r="A226" s="134"/>
      <c r="B226" s="311"/>
      <c r="C226" s="135" t="s">
        <v>11</v>
      </c>
      <c r="D226" s="136">
        <f>SUM(D224:D225)</f>
        <v>10000</v>
      </c>
      <c r="E226" s="136"/>
      <c r="F226" s="136">
        <f>SUM(F225:F225)</f>
        <v>0</v>
      </c>
      <c r="G226" s="140">
        <f>D226-F226</f>
        <v>10000</v>
      </c>
      <c r="H226" s="248"/>
    </row>
    <row r="227" spans="1:8" s="660" customFormat="1" ht="16.5" customHeight="1">
      <c r="A227" s="667">
        <v>21</v>
      </c>
      <c r="B227" s="668"/>
      <c r="C227" s="669" t="s">
        <v>133</v>
      </c>
      <c r="D227" s="670">
        <v>20000</v>
      </c>
      <c r="E227" s="671"/>
      <c r="F227" s="672"/>
      <c r="G227" s="276"/>
      <c r="H227" s="673" t="s">
        <v>149</v>
      </c>
    </row>
    <row r="228" spans="1:8" ht="16.5" customHeight="1">
      <c r="A228" s="185"/>
      <c r="B228" s="291"/>
      <c r="C228" s="158"/>
      <c r="D228" s="266"/>
      <c r="E228" s="159"/>
      <c r="F228" s="24"/>
      <c r="G228" s="96"/>
      <c r="H228" s="168"/>
    </row>
    <row r="229" spans="1:8" ht="16.5" customHeight="1" thickBot="1">
      <c r="A229" s="134"/>
      <c r="B229" s="311"/>
      <c r="C229" s="135" t="s">
        <v>11</v>
      </c>
      <c r="D229" s="136">
        <f>SUM(D227:D228)</f>
        <v>20000</v>
      </c>
      <c r="E229" s="136"/>
      <c r="F229" s="136">
        <f>SUM(F228:F228)</f>
        <v>0</v>
      </c>
      <c r="G229" s="140">
        <f>D229-F229</f>
        <v>20000</v>
      </c>
      <c r="H229" s="248"/>
    </row>
    <row r="230" spans="1:8" s="7" customFormat="1" ht="16.5" customHeight="1">
      <c r="A230" s="650">
        <v>22</v>
      </c>
      <c r="B230" s="651"/>
      <c r="C230" s="614" t="s">
        <v>134</v>
      </c>
      <c r="D230" s="652">
        <v>41280</v>
      </c>
      <c r="E230" s="616"/>
      <c r="F230" s="617"/>
      <c r="G230" s="601"/>
      <c r="H230" s="653" t="s">
        <v>149</v>
      </c>
    </row>
    <row r="231" spans="1:8" ht="16.5" customHeight="1">
      <c r="A231" s="196" t="s">
        <v>228</v>
      </c>
      <c r="B231" s="362" t="s">
        <v>249</v>
      </c>
      <c r="C231" s="87" t="s">
        <v>227</v>
      </c>
      <c r="D231" s="15">
        <v>55000</v>
      </c>
      <c r="E231" s="2"/>
      <c r="F231" s="14"/>
      <c r="G231" s="19"/>
      <c r="H231" s="133"/>
    </row>
    <row r="232" spans="1:8" ht="16.5" customHeight="1">
      <c r="A232" s="260"/>
      <c r="B232" s="297"/>
      <c r="C232" s="87"/>
      <c r="D232" s="266"/>
      <c r="E232" s="29"/>
      <c r="F232" s="24"/>
      <c r="G232" s="19"/>
      <c r="H232" s="224"/>
    </row>
    <row r="233" spans="1:8" ht="16.5" customHeight="1" thickBot="1">
      <c r="A233" s="134"/>
      <c r="B233" s="311"/>
      <c r="C233" s="135" t="s">
        <v>11</v>
      </c>
      <c r="D233" s="136">
        <f>SUM(D230:D232)</f>
        <v>96280</v>
      </c>
      <c r="E233" s="136"/>
      <c r="F233" s="136">
        <f>SUM(F231:F232)</f>
        <v>0</v>
      </c>
      <c r="G233" s="136">
        <f>D233-F233</f>
        <v>96280</v>
      </c>
      <c r="H233" s="248"/>
    </row>
    <row r="234" spans="1:8" ht="16.5" customHeight="1">
      <c r="A234" s="137">
        <v>22</v>
      </c>
      <c r="B234" s="313"/>
      <c r="C234" s="245" t="s">
        <v>92</v>
      </c>
      <c r="D234" s="255">
        <v>559715</v>
      </c>
      <c r="E234" s="246"/>
      <c r="F234" s="247"/>
      <c r="G234" s="276"/>
      <c r="H234" s="277" t="s">
        <v>91</v>
      </c>
    </row>
    <row r="235" spans="1:8" ht="16.5" customHeight="1">
      <c r="A235" s="185"/>
      <c r="B235" s="291"/>
      <c r="C235" s="158"/>
      <c r="D235" s="266"/>
      <c r="E235" s="159"/>
      <c r="F235" s="34"/>
      <c r="G235" s="96"/>
      <c r="H235" s="168"/>
    </row>
    <row r="236" spans="1:8" ht="16.5" customHeight="1">
      <c r="A236" s="212"/>
      <c r="B236" s="308"/>
      <c r="C236" s="84" t="s">
        <v>11</v>
      </c>
      <c r="D236" s="17">
        <f>SUM(D234:D235)</f>
        <v>559715</v>
      </c>
      <c r="E236" s="17"/>
      <c r="F236" s="17">
        <f>SUM(F235:F235)</f>
        <v>0</v>
      </c>
      <c r="G236" s="254">
        <f>D236-F236</f>
        <v>559715</v>
      </c>
      <c r="H236" s="219"/>
    </row>
    <row r="237" spans="1:8" s="7" customFormat="1" ht="16.5" customHeight="1">
      <c r="A237" s="643">
        <v>23</v>
      </c>
      <c r="B237" s="644"/>
      <c r="C237" s="645" t="s">
        <v>245</v>
      </c>
      <c r="D237" s="646">
        <v>0</v>
      </c>
      <c r="E237" s="647"/>
      <c r="F237" s="648"/>
      <c r="G237" s="647"/>
      <c r="H237" s="649"/>
    </row>
    <row r="238" spans="1:8" ht="114">
      <c r="A238" s="362" t="s">
        <v>203</v>
      </c>
      <c r="B238" s="362" t="s">
        <v>206</v>
      </c>
      <c r="C238" s="366" t="s">
        <v>208</v>
      </c>
      <c r="D238" s="94">
        <v>13500</v>
      </c>
      <c r="E238" s="112"/>
      <c r="F238" s="103"/>
      <c r="G238" s="112"/>
      <c r="H238" s="368"/>
    </row>
    <row r="239" spans="1:8" ht="91.2">
      <c r="A239" s="362" t="s">
        <v>204</v>
      </c>
      <c r="B239" s="362" t="s">
        <v>216</v>
      </c>
      <c r="C239" s="366" t="s">
        <v>213</v>
      </c>
      <c r="D239" s="94">
        <v>11250</v>
      </c>
      <c r="E239" s="112"/>
      <c r="F239" s="103"/>
      <c r="G239" s="112"/>
      <c r="H239" s="368"/>
    </row>
    <row r="240" spans="1:8" ht="114">
      <c r="A240" s="362" t="s">
        <v>214</v>
      </c>
      <c r="B240" s="362" t="s">
        <v>256</v>
      </c>
      <c r="C240" s="366" t="s">
        <v>257</v>
      </c>
      <c r="D240" s="94">
        <v>10500</v>
      </c>
      <c r="E240" s="112"/>
      <c r="F240" s="103"/>
      <c r="G240" s="112"/>
      <c r="H240" s="368"/>
    </row>
    <row r="241" spans="1:8" ht="79.8">
      <c r="A241" s="362" t="s">
        <v>237</v>
      </c>
      <c r="B241" s="362" t="s">
        <v>243</v>
      </c>
      <c r="C241" s="366" t="s">
        <v>236</v>
      </c>
      <c r="D241" s="94">
        <v>6750</v>
      </c>
      <c r="E241" s="112"/>
      <c r="F241" s="103"/>
      <c r="G241" s="112"/>
      <c r="H241" s="368"/>
    </row>
    <row r="242" spans="1:8" ht="148.19999999999999">
      <c r="A242" s="362" t="s">
        <v>253</v>
      </c>
      <c r="B242" s="362" t="s">
        <v>254</v>
      </c>
      <c r="C242" s="366" t="s">
        <v>251</v>
      </c>
      <c r="D242" s="94">
        <v>14000</v>
      </c>
      <c r="E242" s="112"/>
      <c r="F242" s="103"/>
      <c r="G242" s="112"/>
      <c r="H242" s="368"/>
    </row>
    <row r="243" spans="1:8" ht="136.80000000000001">
      <c r="A243" s="362" t="s">
        <v>266</v>
      </c>
      <c r="B243" s="362" t="s">
        <v>259</v>
      </c>
      <c r="C243" s="366" t="s">
        <v>268</v>
      </c>
      <c r="D243" s="94">
        <v>17000</v>
      </c>
      <c r="E243" s="112"/>
      <c r="F243" s="103"/>
      <c r="G243" s="112"/>
      <c r="H243" s="368"/>
    </row>
    <row r="244" spans="1:8" ht="24.75" customHeight="1">
      <c r="A244" s="362" t="s">
        <v>274</v>
      </c>
      <c r="B244" s="362" t="s">
        <v>273</v>
      </c>
      <c r="C244" s="355" t="s">
        <v>271</v>
      </c>
      <c r="D244" s="94">
        <v>3500</v>
      </c>
      <c r="E244" s="112"/>
      <c r="F244" s="103"/>
      <c r="G244" s="112"/>
      <c r="H244" s="368"/>
    </row>
    <row r="245" spans="1:8" ht="16.5" customHeight="1">
      <c r="A245" s="362" t="s">
        <v>275</v>
      </c>
      <c r="B245" s="362" t="s">
        <v>281</v>
      </c>
      <c r="C245" s="109" t="s">
        <v>279</v>
      </c>
      <c r="D245" s="94">
        <v>1000</v>
      </c>
      <c r="E245" s="112"/>
      <c r="F245" s="103"/>
      <c r="G245" s="112"/>
      <c r="H245" s="368"/>
    </row>
    <row r="246" spans="1:8" ht="16.5" customHeight="1">
      <c r="A246" s="362" t="s">
        <v>321</v>
      </c>
      <c r="B246" s="362" t="s">
        <v>377</v>
      </c>
      <c r="C246" s="109" t="s">
        <v>319</v>
      </c>
      <c r="D246" s="94">
        <v>250</v>
      </c>
      <c r="E246" s="112"/>
      <c r="F246" s="103"/>
      <c r="G246" s="112"/>
      <c r="H246" s="368"/>
    </row>
    <row r="247" spans="1:8" ht="16.5" customHeight="1">
      <c r="A247" s="362" t="s">
        <v>376</v>
      </c>
      <c r="B247" s="362" t="s">
        <v>372</v>
      </c>
      <c r="C247" s="330" t="s">
        <v>371</v>
      </c>
      <c r="D247" s="94">
        <v>2000</v>
      </c>
      <c r="E247" s="112"/>
      <c r="F247" s="103"/>
      <c r="G247" s="112"/>
      <c r="H247" s="368"/>
    </row>
    <row r="248" spans="1:8" ht="16.5" customHeight="1">
      <c r="A248" s="362" t="s">
        <v>380</v>
      </c>
      <c r="B248" s="362" t="s">
        <v>392</v>
      </c>
      <c r="C248" s="330" t="s">
        <v>381</v>
      </c>
      <c r="D248" s="94"/>
      <c r="E248" s="112"/>
      <c r="F248" s="413">
        <v>6815</v>
      </c>
      <c r="G248" s="112"/>
      <c r="H248" s="368"/>
    </row>
    <row r="249" spans="1:8" ht="16.5" customHeight="1">
      <c r="A249" s="362" t="s">
        <v>474</v>
      </c>
      <c r="B249" s="362" t="s">
        <v>513</v>
      </c>
      <c r="C249" s="109" t="s">
        <v>473</v>
      </c>
      <c r="D249" s="94"/>
      <c r="E249" s="112"/>
      <c r="F249" s="103">
        <v>14827</v>
      </c>
      <c r="G249" s="112"/>
      <c r="H249" s="368"/>
    </row>
    <row r="250" spans="1:8" ht="16.5" customHeight="1">
      <c r="A250" s="367"/>
      <c r="B250" s="362"/>
      <c r="C250" s="109"/>
      <c r="D250" s="94"/>
      <c r="E250" s="112"/>
      <c r="F250" s="103"/>
      <c r="G250" s="112"/>
      <c r="H250" s="368"/>
    </row>
    <row r="251" spans="1:8" ht="16.5" customHeight="1" thickBot="1">
      <c r="A251" s="349"/>
      <c r="B251" s="350"/>
      <c r="C251" s="351" t="s">
        <v>11</v>
      </c>
      <c r="D251" s="352">
        <f>SUM(D238:D246)</f>
        <v>77750</v>
      </c>
      <c r="E251" s="352"/>
      <c r="F251" s="352">
        <f>SUM(F238:F250)</f>
        <v>21642</v>
      </c>
      <c r="G251" s="352">
        <f>D251-F251</f>
        <v>56108</v>
      </c>
      <c r="H251" s="353"/>
    </row>
    <row r="252" spans="1:8" ht="17.25" customHeight="1" thickBot="1">
      <c r="A252" s="278"/>
      <c r="B252" s="316"/>
      <c r="C252" s="279" t="s">
        <v>55</v>
      </c>
      <c r="D252" s="280">
        <f>SUM(D83:D251)/2</f>
        <v>2981948</v>
      </c>
      <c r="E252" s="281"/>
      <c r="F252" s="282">
        <f>SUM(F84:F251)/2</f>
        <v>1327930</v>
      </c>
      <c r="G252" s="283">
        <f>G81-F252</f>
        <v>1591112</v>
      </c>
      <c r="H252" s="284" t="s">
        <v>54</v>
      </c>
    </row>
    <row r="253" spans="1:8" ht="16.5" customHeight="1">
      <c r="A253" s="37"/>
      <c r="B253" s="317"/>
      <c r="F253" s="38"/>
    </row>
    <row r="254" spans="1:8" ht="16.5" customHeight="1">
      <c r="A254" s="37"/>
      <c r="B254" s="317"/>
      <c r="D254" s="81">
        <f>SUM(D252:D253)</f>
        <v>2981948</v>
      </c>
      <c r="F254" s="38"/>
    </row>
    <row r="255" spans="1:8" ht="16.5" customHeight="1">
      <c r="A255" s="37"/>
      <c r="B255" s="317"/>
      <c r="D255" s="81"/>
      <c r="F255" s="38"/>
    </row>
    <row r="256" spans="1:8" ht="16.5" customHeight="1">
      <c r="A256" s="37"/>
      <c r="B256" s="317"/>
      <c r="F256" s="82"/>
    </row>
    <row r="257" spans="1:6" ht="16.5" customHeight="1">
      <c r="A257" s="37"/>
      <c r="B257" s="317"/>
      <c r="F257" s="38"/>
    </row>
    <row r="258" spans="1:6" ht="16.5" customHeight="1">
      <c r="A258" s="37"/>
      <c r="B258" s="317"/>
      <c r="F258" s="38"/>
    </row>
    <row r="259" spans="1:6" ht="16.5" customHeight="1">
      <c r="A259" s="37"/>
      <c r="B259" s="317"/>
      <c r="F259" s="38"/>
    </row>
    <row r="260" spans="1:6" ht="16.5" customHeight="1">
      <c r="A260" s="37"/>
      <c r="B260" s="317"/>
      <c r="F260" s="38"/>
    </row>
    <row r="261" spans="1:6" ht="16.5" customHeight="1">
      <c r="A261" s="37"/>
      <c r="B261" s="317"/>
      <c r="F261" s="38"/>
    </row>
    <row r="262" spans="1:6" ht="16.5" customHeight="1">
      <c r="A262" s="37"/>
      <c r="B262" s="317"/>
      <c r="F262" s="38"/>
    </row>
    <row r="263" spans="1:6" ht="16.5" customHeight="1">
      <c r="A263" s="37"/>
      <c r="B263" s="317"/>
      <c r="F263" s="38"/>
    </row>
    <row r="264" spans="1:6" ht="16.5" customHeight="1">
      <c r="A264" s="37"/>
      <c r="B264" s="317"/>
      <c r="F264" s="38"/>
    </row>
    <row r="265" spans="1:6" ht="16.5" customHeight="1">
      <c r="A265" s="37"/>
      <c r="B265" s="317"/>
      <c r="F265" s="38"/>
    </row>
    <row r="266" spans="1:6" ht="16.5" customHeight="1">
      <c r="A266" s="37"/>
      <c r="B266" s="317"/>
      <c r="F266" s="38"/>
    </row>
    <row r="267" spans="1:6" ht="16.5" customHeight="1">
      <c r="A267" s="37"/>
      <c r="B267" s="317"/>
      <c r="F267" s="38"/>
    </row>
    <row r="268" spans="1:6" ht="16.5" customHeight="1">
      <c r="A268" s="37"/>
      <c r="B268" s="317"/>
      <c r="F268" s="38"/>
    </row>
    <row r="269" spans="1:6" ht="16.5" customHeight="1">
      <c r="A269" s="37"/>
      <c r="B269" s="317"/>
      <c r="F269" s="38"/>
    </row>
    <row r="270" spans="1:6" ht="16.5" customHeight="1">
      <c r="A270" s="37"/>
      <c r="B270" s="317"/>
      <c r="F270" s="38"/>
    </row>
    <row r="271" spans="1:6" ht="16.5" customHeight="1">
      <c r="A271" s="37"/>
      <c r="B271" s="317"/>
      <c r="F271" s="38"/>
    </row>
    <row r="272" spans="1:6" ht="16.5" customHeight="1">
      <c r="A272" s="37"/>
      <c r="B272" s="317"/>
      <c r="F272" s="38"/>
    </row>
    <row r="273" spans="1:6" ht="16.5" customHeight="1">
      <c r="A273" s="37"/>
      <c r="B273" s="317"/>
      <c r="F273" s="38"/>
    </row>
    <row r="274" spans="1:6" ht="16.5" customHeight="1">
      <c r="A274" s="37"/>
      <c r="B274" s="317"/>
      <c r="F274" s="38"/>
    </row>
    <row r="275" spans="1:6" ht="16.5" customHeight="1">
      <c r="A275" s="37"/>
      <c r="B275" s="317"/>
      <c r="F275" s="38"/>
    </row>
    <row r="276" spans="1:6" ht="16.5" customHeight="1">
      <c r="A276" s="37"/>
      <c r="B276" s="317"/>
      <c r="F276" s="38"/>
    </row>
    <row r="277" spans="1:6" ht="16.5" customHeight="1">
      <c r="A277" s="37"/>
      <c r="B277" s="317"/>
      <c r="F277" s="38"/>
    </row>
    <row r="278" spans="1:6" ht="16.5" customHeight="1">
      <c r="A278" s="37"/>
      <c r="B278" s="317"/>
      <c r="F278" s="38"/>
    </row>
    <row r="279" spans="1:6" ht="16.5" customHeight="1">
      <c r="A279" s="37"/>
      <c r="B279" s="317"/>
      <c r="F279" s="38"/>
    </row>
    <row r="280" spans="1:6" ht="16.5" customHeight="1">
      <c r="A280" s="37"/>
      <c r="B280" s="317"/>
      <c r="F280" s="38"/>
    </row>
    <row r="281" spans="1:6" ht="16.5" customHeight="1">
      <c r="A281" s="37"/>
      <c r="B281" s="317"/>
      <c r="F281" s="38"/>
    </row>
    <row r="282" spans="1:6" ht="16.5" customHeight="1">
      <c r="A282" s="37"/>
      <c r="B282" s="317"/>
      <c r="F282" s="38"/>
    </row>
    <row r="283" spans="1:6" ht="16.5" customHeight="1">
      <c r="A283" s="37"/>
      <c r="B283" s="317"/>
      <c r="F283" s="38"/>
    </row>
    <row r="284" spans="1:6" ht="16.5" customHeight="1">
      <c r="A284" s="37"/>
      <c r="B284" s="317"/>
      <c r="F284" s="38"/>
    </row>
    <row r="285" spans="1:6" ht="16.5" customHeight="1">
      <c r="A285" s="37"/>
      <c r="B285" s="317"/>
      <c r="F285" s="38"/>
    </row>
    <row r="286" spans="1:6" ht="16.5" customHeight="1">
      <c r="A286" s="37"/>
      <c r="B286" s="317"/>
      <c r="F286" s="38"/>
    </row>
    <row r="287" spans="1:6" ht="16.5" customHeight="1">
      <c r="A287" s="37"/>
      <c r="B287" s="317"/>
      <c r="F287" s="38"/>
    </row>
    <row r="288" spans="1:6" ht="16.5" customHeight="1">
      <c r="A288" s="37"/>
      <c r="B288" s="317"/>
      <c r="F288" s="38"/>
    </row>
    <row r="289" spans="1:6" ht="16.5" customHeight="1">
      <c r="A289" s="37"/>
      <c r="B289" s="317"/>
      <c r="F289" s="38"/>
    </row>
    <row r="290" spans="1:6" ht="16.5" customHeight="1">
      <c r="A290" s="37"/>
      <c r="B290" s="317"/>
      <c r="F290" s="38"/>
    </row>
    <row r="291" spans="1:6" ht="16.5" customHeight="1">
      <c r="A291" s="37"/>
      <c r="B291" s="317"/>
      <c r="F291" s="38"/>
    </row>
    <row r="292" spans="1:6" ht="16.5" customHeight="1">
      <c r="A292" s="37"/>
      <c r="B292" s="317"/>
      <c r="F292" s="38"/>
    </row>
    <row r="293" spans="1:6" ht="16.5" customHeight="1">
      <c r="A293" s="37"/>
      <c r="B293" s="317"/>
      <c r="F293" s="38"/>
    </row>
    <row r="294" spans="1:6" ht="16.5" customHeight="1">
      <c r="A294" s="37"/>
      <c r="B294" s="317"/>
      <c r="F294" s="38"/>
    </row>
    <row r="295" spans="1:6" ht="16.5" customHeight="1">
      <c r="A295" s="37"/>
      <c r="B295" s="317"/>
      <c r="F295" s="38"/>
    </row>
    <row r="296" spans="1:6" ht="16.5" customHeight="1">
      <c r="A296" s="37"/>
      <c r="B296" s="317"/>
      <c r="F296" s="38"/>
    </row>
    <row r="297" spans="1:6" ht="16.5" customHeight="1">
      <c r="A297" s="37"/>
      <c r="B297" s="317"/>
      <c r="F297" s="38"/>
    </row>
    <row r="298" spans="1:6" ht="16.5" customHeight="1">
      <c r="A298" s="37"/>
      <c r="B298" s="317"/>
      <c r="F298" s="38"/>
    </row>
    <row r="299" spans="1:6" ht="16.5" customHeight="1">
      <c r="A299" s="37"/>
      <c r="B299" s="317"/>
      <c r="F299" s="38"/>
    </row>
    <row r="300" spans="1:6" ht="16.5" customHeight="1">
      <c r="A300" s="37"/>
      <c r="B300" s="317"/>
      <c r="F300" s="38"/>
    </row>
    <row r="301" spans="1:6" ht="16.5" customHeight="1">
      <c r="A301" s="37"/>
      <c r="B301" s="317"/>
      <c r="F301" s="38"/>
    </row>
    <row r="302" spans="1:6" ht="16.5" customHeight="1">
      <c r="A302" s="37"/>
      <c r="B302" s="317"/>
      <c r="F302" s="38"/>
    </row>
    <row r="303" spans="1:6" ht="16.5" customHeight="1">
      <c r="A303" s="37"/>
      <c r="B303" s="317"/>
      <c r="F303" s="38"/>
    </row>
    <row r="304" spans="1:6" ht="16.5" customHeight="1">
      <c r="A304" s="37"/>
      <c r="B304" s="317"/>
      <c r="F304" s="38"/>
    </row>
    <row r="305" spans="1:6" ht="16.5" customHeight="1">
      <c r="A305" s="37"/>
      <c r="B305" s="317"/>
      <c r="F305" s="38"/>
    </row>
    <row r="306" spans="1:6" ht="16.5" customHeight="1">
      <c r="A306" s="37"/>
      <c r="B306" s="317"/>
      <c r="F306" s="38"/>
    </row>
    <row r="307" spans="1:6" ht="16.5" customHeight="1">
      <c r="A307" s="37"/>
      <c r="B307" s="317"/>
      <c r="F307" s="38"/>
    </row>
    <row r="308" spans="1:6" ht="16.5" customHeight="1">
      <c r="A308" s="37"/>
      <c r="B308" s="317"/>
      <c r="F308" s="38"/>
    </row>
    <row r="309" spans="1:6" ht="16.5" customHeight="1">
      <c r="A309" s="37"/>
      <c r="B309" s="317"/>
      <c r="F309" s="38"/>
    </row>
    <row r="310" spans="1:6" ht="16.5" customHeight="1">
      <c r="A310" s="37"/>
      <c r="B310" s="317"/>
      <c r="F310" s="38"/>
    </row>
    <row r="311" spans="1:6" ht="16.5" customHeight="1">
      <c r="A311" s="37"/>
      <c r="B311" s="317"/>
      <c r="F311" s="38"/>
    </row>
    <row r="312" spans="1:6" ht="16.5" customHeight="1">
      <c r="A312" s="37"/>
      <c r="B312" s="317"/>
      <c r="F312" s="38"/>
    </row>
    <row r="313" spans="1:6" ht="16.5" customHeight="1">
      <c r="A313" s="37"/>
      <c r="B313" s="317"/>
      <c r="F313" s="38"/>
    </row>
    <row r="314" spans="1:6" ht="16.5" customHeight="1">
      <c r="A314" s="37"/>
      <c r="B314" s="317"/>
      <c r="F314" s="38"/>
    </row>
    <row r="315" spans="1:6" ht="16.5" customHeight="1">
      <c r="A315" s="37"/>
      <c r="B315" s="317"/>
      <c r="F315" s="38"/>
    </row>
    <row r="316" spans="1:6" ht="16.5" customHeight="1">
      <c r="A316" s="37"/>
      <c r="B316" s="317"/>
      <c r="F316" s="38"/>
    </row>
    <row r="317" spans="1:6" ht="16.5" customHeight="1">
      <c r="A317" s="37"/>
      <c r="B317" s="317"/>
      <c r="F317" s="38"/>
    </row>
    <row r="318" spans="1:6" ht="16.5" customHeight="1">
      <c r="A318" s="37"/>
      <c r="B318" s="317"/>
      <c r="F318" s="38"/>
    </row>
    <row r="319" spans="1:6" ht="16.5" customHeight="1">
      <c r="A319" s="37"/>
      <c r="B319" s="317"/>
      <c r="F319" s="38"/>
    </row>
    <row r="320" spans="1:6" ht="16.5" customHeight="1">
      <c r="A320" s="37"/>
      <c r="B320" s="317"/>
      <c r="F320" s="38"/>
    </row>
    <row r="321" spans="1:6" ht="16.5" customHeight="1">
      <c r="A321" s="37"/>
      <c r="B321" s="317"/>
      <c r="F321" s="38"/>
    </row>
    <row r="322" spans="1:6" ht="16.5" customHeight="1">
      <c r="A322" s="37"/>
      <c r="B322" s="317"/>
      <c r="F322" s="38"/>
    </row>
    <row r="323" spans="1:6" ht="16.5" customHeight="1">
      <c r="A323" s="37"/>
      <c r="B323" s="317"/>
      <c r="F323" s="38"/>
    </row>
    <row r="324" spans="1:6" ht="16.5" customHeight="1">
      <c r="A324" s="37"/>
      <c r="B324" s="317"/>
      <c r="F324" s="38"/>
    </row>
    <row r="325" spans="1:6" ht="16.5" customHeight="1">
      <c r="A325" s="37"/>
      <c r="B325" s="317"/>
      <c r="F325" s="38"/>
    </row>
    <row r="326" spans="1:6" ht="16.5" customHeight="1">
      <c r="A326" s="37"/>
      <c r="B326" s="317"/>
      <c r="F326" s="38"/>
    </row>
    <row r="327" spans="1:6" ht="16.5" customHeight="1">
      <c r="A327" s="37"/>
      <c r="B327" s="317"/>
      <c r="F327" s="38"/>
    </row>
    <row r="328" spans="1:6" ht="16.5" customHeight="1">
      <c r="A328" s="37"/>
      <c r="B328" s="317"/>
      <c r="F328" s="38"/>
    </row>
    <row r="329" spans="1:6" ht="16.5" customHeight="1">
      <c r="A329" s="37"/>
      <c r="B329" s="317"/>
      <c r="F329" s="38"/>
    </row>
    <row r="330" spans="1:6" ht="16.5" customHeight="1">
      <c r="A330" s="37"/>
      <c r="B330" s="317"/>
      <c r="F330" s="38"/>
    </row>
    <row r="331" spans="1:6" ht="16.5" customHeight="1">
      <c r="A331" s="37"/>
      <c r="B331" s="317"/>
      <c r="F331" s="38"/>
    </row>
    <row r="332" spans="1:6" ht="16.5" customHeight="1">
      <c r="A332" s="37"/>
      <c r="B332" s="317"/>
      <c r="F332" s="38"/>
    </row>
    <row r="333" spans="1:6" ht="16.5" customHeight="1">
      <c r="A333" s="37"/>
      <c r="B333" s="317"/>
      <c r="F333" s="38"/>
    </row>
    <row r="334" spans="1:6" ht="16.5" customHeight="1">
      <c r="A334" s="37"/>
      <c r="B334" s="317"/>
      <c r="F334" s="38"/>
    </row>
    <row r="335" spans="1:6" ht="16.5" customHeight="1">
      <c r="A335" s="37"/>
      <c r="B335" s="317"/>
      <c r="F335" s="38"/>
    </row>
    <row r="336" spans="1:6" ht="16.5" customHeight="1">
      <c r="A336" s="37"/>
      <c r="B336" s="317"/>
      <c r="F336" s="38"/>
    </row>
    <row r="337" spans="1:6" ht="16.5" customHeight="1">
      <c r="A337" s="37"/>
      <c r="B337" s="317"/>
      <c r="F337" s="38"/>
    </row>
    <row r="338" spans="1:6" ht="16.5" customHeight="1">
      <c r="A338" s="37"/>
      <c r="B338" s="317"/>
      <c r="F338" s="38"/>
    </row>
    <row r="339" spans="1:6" ht="16.5" customHeight="1">
      <c r="A339" s="37"/>
      <c r="B339" s="317"/>
      <c r="F339" s="38"/>
    </row>
    <row r="340" spans="1:6" ht="16.5" customHeight="1">
      <c r="A340" s="37"/>
      <c r="B340" s="317"/>
      <c r="F340" s="38"/>
    </row>
    <row r="341" spans="1:6" ht="16.5" customHeight="1">
      <c r="A341" s="37"/>
      <c r="B341" s="317"/>
      <c r="F341" s="38"/>
    </row>
    <row r="342" spans="1:6" ht="16.5" customHeight="1">
      <c r="A342" s="37"/>
      <c r="B342" s="317"/>
      <c r="F342" s="38"/>
    </row>
    <row r="343" spans="1:6" ht="16.5" customHeight="1">
      <c r="A343" s="37"/>
      <c r="B343" s="317"/>
      <c r="F343" s="38"/>
    </row>
    <row r="344" spans="1:6" ht="16.5" customHeight="1">
      <c r="A344" s="37"/>
      <c r="B344" s="317"/>
      <c r="F344" s="38"/>
    </row>
    <row r="345" spans="1:6" ht="16.5" customHeight="1">
      <c r="A345" s="37"/>
      <c r="B345" s="317"/>
      <c r="F345" s="38"/>
    </row>
    <row r="346" spans="1:6" ht="16.5" customHeight="1">
      <c r="A346" s="37"/>
      <c r="B346" s="317"/>
      <c r="F346" s="38"/>
    </row>
    <row r="347" spans="1:6" ht="16.5" customHeight="1">
      <c r="A347" s="37"/>
      <c r="B347" s="317"/>
      <c r="F347" s="38"/>
    </row>
    <row r="348" spans="1:6" ht="16.5" customHeight="1">
      <c r="A348" s="37"/>
      <c r="B348" s="317"/>
      <c r="F348" s="38"/>
    </row>
    <row r="349" spans="1:6" ht="16.5" customHeight="1">
      <c r="A349" s="37"/>
      <c r="B349" s="317"/>
      <c r="F349" s="38"/>
    </row>
    <row r="350" spans="1:6" ht="16.5" customHeight="1">
      <c r="A350" s="37"/>
      <c r="B350" s="317"/>
      <c r="F350" s="38"/>
    </row>
    <row r="351" spans="1:6" ht="16.5" customHeight="1">
      <c r="A351" s="37"/>
      <c r="B351" s="317"/>
      <c r="F351" s="38"/>
    </row>
    <row r="352" spans="1:6" ht="16.5" customHeight="1">
      <c r="A352" s="37"/>
      <c r="B352" s="317"/>
      <c r="F352" s="38"/>
    </row>
    <row r="353" spans="1:6" ht="16.5" customHeight="1">
      <c r="A353" s="37"/>
      <c r="B353" s="317"/>
      <c r="F353" s="38"/>
    </row>
    <row r="354" spans="1:6" ht="16.5" customHeight="1">
      <c r="A354" s="37"/>
      <c r="B354" s="317"/>
      <c r="F354" s="38"/>
    </row>
    <row r="355" spans="1:6" ht="16.5" customHeight="1">
      <c r="A355" s="37"/>
      <c r="B355" s="317"/>
      <c r="F355" s="38"/>
    </row>
    <row r="356" spans="1:6" ht="16.5" customHeight="1">
      <c r="A356" s="37"/>
      <c r="B356" s="317"/>
      <c r="F356" s="38"/>
    </row>
    <row r="357" spans="1:6" ht="16.5" customHeight="1">
      <c r="A357" s="37"/>
      <c r="B357" s="317"/>
      <c r="F357" s="38"/>
    </row>
    <row r="358" spans="1:6" ht="16.5" customHeight="1">
      <c r="A358" s="37"/>
      <c r="B358" s="317"/>
      <c r="F358" s="38"/>
    </row>
    <row r="359" spans="1:6" ht="16.5" customHeight="1">
      <c r="A359" s="37"/>
      <c r="B359" s="317"/>
      <c r="F359" s="38"/>
    </row>
    <row r="360" spans="1:6" ht="16.5" customHeight="1">
      <c r="A360" s="37"/>
      <c r="B360" s="317"/>
      <c r="F360" s="38"/>
    </row>
    <row r="361" spans="1:6" ht="16.5" customHeight="1">
      <c r="A361" s="37"/>
      <c r="B361" s="317"/>
      <c r="F361" s="38"/>
    </row>
    <row r="362" spans="1:6" ht="16.5" customHeight="1">
      <c r="A362" s="37"/>
      <c r="B362" s="317"/>
      <c r="F362" s="38"/>
    </row>
    <row r="363" spans="1:6" ht="16.5" customHeight="1">
      <c r="A363" s="37"/>
      <c r="B363" s="317"/>
      <c r="F363" s="38"/>
    </row>
    <row r="364" spans="1:6" ht="16.5" customHeight="1">
      <c r="A364" s="37"/>
      <c r="B364" s="317"/>
      <c r="F364" s="38"/>
    </row>
    <row r="365" spans="1:6" ht="16.5" customHeight="1">
      <c r="A365" s="37"/>
      <c r="B365" s="317"/>
      <c r="F365" s="38"/>
    </row>
    <row r="366" spans="1:6" ht="16.5" customHeight="1">
      <c r="A366" s="37"/>
      <c r="B366" s="317"/>
      <c r="F366" s="38"/>
    </row>
    <row r="367" spans="1:6" ht="16.5" customHeight="1">
      <c r="A367" s="37"/>
      <c r="B367" s="317"/>
      <c r="F367" s="38"/>
    </row>
    <row r="368" spans="1:6" ht="16.5" customHeight="1">
      <c r="A368" s="37"/>
      <c r="B368" s="317"/>
      <c r="F368" s="38"/>
    </row>
    <row r="369" spans="1:6" ht="16.5" customHeight="1">
      <c r="A369" s="37"/>
      <c r="B369" s="317"/>
      <c r="F369" s="38"/>
    </row>
    <row r="370" spans="1:6" ht="16.5" customHeight="1">
      <c r="A370" s="37"/>
      <c r="B370" s="317"/>
      <c r="F370" s="38"/>
    </row>
    <row r="371" spans="1:6" ht="16.5" customHeight="1">
      <c r="A371" s="37"/>
      <c r="B371" s="317"/>
      <c r="F371" s="38"/>
    </row>
    <row r="372" spans="1:6" ht="16.5" customHeight="1">
      <c r="A372" s="37"/>
      <c r="B372" s="317"/>
      <c r="F372" s="38"/>
    </row>
    <row r="373" spans="1:6" ht="16.5" customHeight="1">
      <c r="A373" s="37"/>
      <c r="B373" s="317"/>
      <c r="F373" s="38"/>
    </row>
    <row r="374" spans="1:6" ht="16.5" customHeight="1">
      <c r="A374" s="37"/>
      <c r="B374" s="317"/>
      <c r="F374" s="38"/>
    </row>
    <row r="375" spans="1:6" ht="16.5" customHeight="1">
      <c r="A375" s="37"/>
      <c r="B375" s="317"/>
      <c r="F375" s="38"/>
    </row>
    <row r="376" spans="1:6" ht="16.5" customHeight="1">
      <c r="A376" s="37"/>
      <c r="B376" s="317"/>
      <c r="F376" s="38"/>
    </row>
    <row r="377" spans="1:6" ht="16.5" customHeight="1">
      <c r="A377" s="37"/>
      <c r="B377" s="317"/>
      <c r="F377" s="38"/>
    </row>
    <row r="378" spans="1:6" ht="16.5" customHeight="1">
      <c r="A378" s="37"/>
      <c r="B378" s="317"/>
      <c r="F378" s="38"/>
    </row>
    <row r="379" spans="1:6" ht="16.5" customHeight="1">
      <c r="A379" s="37"/>
      <c r="B379" s="317"/>
      <c r="F379" s="38"/>
    </row>
    <row r="380" spans="1:6" ht="16.5" customHeight="1">
      <c r="A380" s="37"/>
      <c r="B380" s="317"/>
      <c r="F380" s="38"/>
    </row>
    <row r="381" spans="1:6" ht="16.5" customHeight="1">
      <c r="A381" s="37"/>
      <c r="B381" s="317"/>
      <c r="F381" s="38"/>
    </row>
    <row r="382" spans="1:6" ht="16.5" customHeight="1">
      <c r="A382" s="37"/>
      <c r="B382" s="317"/>
      <c r="F382" s="38"/>
    </row>
    <row r="383" spans="1:6" ht="16.5" customHeight="1">
      <c r="A383" s="37"/>
      <c r="B383" s="317"/>
      <c r="F383" s="38"/>
    </row>
    <row r="384" spans="1:6" ht="16.5" customHeight="1">
      <c r="A384" s="37"/>
      <c r="B384" s="317"/>
      <c r="F384" s="38"/>
    </row>
    <row r="385" spans="1:6" ht="16.5" customHeight="1">
      <c r="A385" s="37"/>
      <c r="B385" s="317"/>
      <c r="F385" s="38"/>
    </row>
    <row r="386" spans="1:6" ht="16.5" customHeight="1">
      <c r="A386" s="37"/>
      <c r="B386" s="317"/>
      <c r="F386" s="38"/>
    </row>
    <row r="387" spans="1:6" ht="16.5" customHeight="1">
      <c r="A387" s="37"/>
      <c r="B387" s="317"/>
      <c r="F387" s="38"/>
    </row>
    <row r="388" spans="1:6" ht="16.5" customHeight="1">
      <c r="A388" s="37"/>
      <c r="B388" s="317"/>
      <c r="F388" s="38"/>
    </row>
    <row r="389" spans="1:6" ht="16.5" customHeight="1">
      <c r="A389" s="37"/>
      <c r="B389" s="317"/>
      <c r="F389" s="38"/>
    </row>
    <row r="390" spans="1:6" ht="16.5" customHeight="1">
      <c r="A390" s="37"/>
      <c r="B390" s="317"/>
      <c r="F390" s="38"/>
    </row>
    <row r="391" spans="1:6" ht="16.5" customHeight="1">
      <c r="A391" s="37"/>
      <c r="B391" s="317"/>
      <c r="F391" s="38"/>
    </row>
    <row r="392" spans="1:6" ht="16.5" customHeight="1">
      <c r="A392" s="37"/>
      <c r="B392" s="317"/>
      <c r="F392" s="38"/>
    </row>
    <row r="393" spans="1:6" ht="16.5" customHeight="1">
      <c r="A393" s="37"/>
      <c r="B393" s="317"/>
      <c r="F393" s="38"/>
    </row>
    <row r="394" spans="1:6" ht="16.5" customHeight="1">
      <c r="A394" s="37"/>
      <c r="B394" s="317"/>
      <c r="F394" s="38"/>
    </row>
    <row r="395" spans="1:6" ht="16.5" customHeight="1">
      <c r="A395" s="37"/>
      <c r="B395" s="317"/>
      <c r="F395" s="38"/>
    </row>
    <row r="396" spans="1:6" ht="16.5" customHeight="1">
      <c r="A396" s="37"/>
      <c r="B396" s="317"/>
      <c r="F396" s="38"/>
    </row>
    <row r="397" spans="1:6" ht="16.5" customHeight="1">
      <c r="A397" s="37"/>
      <c r="B397" s="317"/>
      <c r="F397" s="38"/>
    </row>
    <row r="398" spans="1:6" ht="16.5" customHeight="1">
      <c r="A398" s="37"/>
      <c r="B398" s="317"/>
      <c r="F398" s="38"/>
    </row>
    <row r="399" spans="1:6" ht="16.5" customHeight="1">
      <c r="A399" s="37"/>
      <c r="B399" s="317"/>
      <c r="F399" s="38"/>
    </row>
    <row r="400" spans="1:6" ht="16.5" customHeight="1">
      <c r="A400" s="37"/>
      <c r="B400" s="317"/>
      <c r="F400" s="38"/>
    </row>
    <row r="401" spans="1:6" ht="16.5" customHeight="1">
      <c r="A401" s="37"/>
      <c r="B401" s="317"/>
      <c r="F401" s="38"/>
    </row>
    <row r="402" spans="1:6" ht="16.5" customHeight="1">
      <c r="A402" s="37"/>
      <c r="B402" s="317"/>
      <c r="F402" s="38"/>
    </row>
    <row r="403" spans="1:6" ht="16.5" customHeight="1">
      <c r="A403" s="37"/>
      <c r="B403" s="317"/>
      <c r="F403" s="38"/>
    </row>
    <row r="404" spans="1:6" ht="16.5" customHeight="1">
      <c r="A404" s="37"/>
      <c r="B404" s="317"/>
      <c r="F404" s="38"/>
    </row>
    <row r="405" spans="1:6" ht="16.5" customHeight="1">
      <c r="A405" s="37"/>
      <c r="B405" s="317"/>
      <c r="F405" s="38"/>
    </row>
    <row r="406" spans="1:6" ht="16.5" customHeight="1">
      <c r="A406" s="37"/>
      <c r="B406" s="317"/>
      <c r="F406" s="38"/>
    </row>
    <row r="407" spans="1:6" ht="16.5" customHeight="1">
      <c r="A407" s="37"/>
      <c r="B407" s="317"/>
      <c r="F407" s="38"/>
    </row>
    <row r="408" spans="1:6" ht="16.5" customHeight="1">
      <c r="A408" s="37"/>
      <c r="B408" s="317"/>
      <c r="F408" s="38"/>
    </row>
    <row r="409" spans="1:6" ht="16.5" customHeight="1">
      <c r="A409" s="37"/>
      <c r="B409" s="317"/>
      <c r="F409" s="38"/>
    </row>
    <row r="410" spans="1:6" ht="16.5" customHeight="1">
      <c r="A410" s="37"/>
      <c r="B410" s="317"/>
      <c r="F410" s="38"/>
    </row>
    <row r="411" spans="1:6" ht="16.5" customHeight="1">
      <c r="A411" s="37"/>
      <c r="B411" s="317"/>
      <c r="F411" s="38"/>
    </row>
    <row r="412" spans="1:6" ht="16.5" customHeight="1">
      <c r="A412" s="37"/>
      <c r="B412" s="317"/>
      <c r="F412" s="38"/>
    </row>
    <row r="413" spans="1:6" ht="16.5" customHeight="1">
      <c r="A413" s="37"/>
      <c r="B413" s="317"/>
      <c r="F413" s="38"/>
    </row>
    <row r="414" spans="1:6" ht="16.5" customHeight="1">
      <c r="A414" s="37"/>
      <c r="B414" s="317"/>
      <c r="F414" s="38"/>
    </row>
    <row r="415" spans="1:6" ht="16.5" customHeight="1">
      <c r="A415" s="37"/>
      <c r="B415" s="317"/>
      <c r="F415" s="38"/>
    </row>
    <row r="416" spans="1:6" ht="16.5" customHeight="1">
      <c r="A416" s="37"/>
      <c r="B416" s="317"/>
      <c r="F416" s="38"/>
    </row>
    <row r="417" spans="1:6" ht="16.5" customHeight="1">
      <c r="A417" s="37"/>
      <c r="B417" s="317"/>
      <c r="F417" s="38"/>
    </row>
    <row r="418" spans="1:6" ht="16.5" customHeight="1">
      <c r="A418" s="37"/>
      <c r="B418" s="317"/>
      <c r="F418" s="38"/>
    </row>
    <row r="419" spans="1:6" ht="16.5" customHeight="1">
      <c r="A419" s="37"/>
      <c r="B419" s="317"/>
      <c r="F419" s="38"/>
    </row>
    <row r="420" spans="1:6" ht="16.5" customHeight="1">
      <c r="A420" s="37"/>
      <c r="B420" s="317"/>
      <c r="F420" s="38"/>
    </row>
    <row r="421" spans="1:6" ht="16.5" customHeight="1">
      <c r="A421" s="37"/>
      <c r="B421" s="317"/>
      <c r="F421" s="38"/>
    </row>
    <row r="422" spans="1:6" ht="16.5" customHeight="1">
      <c r="A422" s="37"/>
      <c r="B422" s="317"/>
      <c r="F422" s="38"/>
    </row>
    <row r="423" spans="1:6" ht="16.5" customHeight="1">
      <c r="A423" s="37"/>
      <c r="B423" s="317"/>
      <c r="F423" s="38"/>
    </row>
    <row r="424" spans="1:6" ht="16.5" customHeight="1">
      <c r="A424" s="37"/>
      <c r="B424" s="317"/>
      <c r="F424" s="38"/>
    </row>
    <row r="425" spans="1:6" ht="16.5" customHeight="1">
      <c r="A425" s="37"/>
      <c r="B425" s="317"/>
      <c r="F425" s="38"/>
    </row>
    <row r="426" spans="1:6" ht="16.5" customHeight="1">
      <c r="A426" s="37"/>
      <c r="B426" s="317"/>
      <c r="F426" s="38"/>
    </row>
    <row r="427" spans="1:6" ht="16.5" customHeight="1">
      <c r="A427" s="37"/>
      <c r="B427" s="317"/>
      <c r="F427" s="38"/>
    </row>
    <row r="428" spans="1:6" ht="16.5" customHeight="1">
      <c r="A428" s="37"/>
      <c r="B428" s="317"/>
      <c r="F428" s="38"/>
    </row>
    <row r="429" spans="1:6" ht="16.5" customHeight="1">
      <c r="A429" s="37"/>
      <c r="B429" s="317"/>
      <c r="F429" s="38"/>
    </row>
    <row r="430" spans="1:6" ht="16.5" customHeight="1">
      <c r="A430" s="37"/>
      <c r="B430" s="317"/>
      <c r="F430" s="38"/>
    </row>
    <row r="431" spans="1:6" ht="16.5" customHeight="1">
      <c r="A431" s="37"/>
      <c r="B431" s="317"/>
      <c r="F431" s="38"/>
    </row>
    <row r="432" spans="1:6" ht="16.5" customHeight="1">
      <c r="A432" s="37"/>
      <c r="B432" s="317"/>
      <c r="F432" s="38"/>
    </row>
    <row r="433" spans="1:6" ht="16.5" customHeight="1">
      <c r="A433" s="37"/>
      <c r="B433" s="317"/>
      <c r="F433" s="38"/>
    </row>
    <row r="434" spans="1:6" ht="16.5" customHeight="1">
      <c r="A434" s="37"/>
      <c r="B434" s="317"/>
      <c r="F434" s="38"/>
    </row>
    <row r="435" spans="1:6" ht="16.5" customHeight="1">
      <c r="A435" s="37"/>
      <c r="B435" s="317"/>
      <c r="F435" s="38"/>
    </row>
    <row r="436" spans="1:6" ht="16.5" customHeight="1">
      <c r="A436" s="37"/>
      <c r="B436" s="317"/>
      <c r="F436" s="38"/>
    </row>
    <row r="437" spans="1:6" ht="16.5" customHeight="1">
      <c r="A437" s="37"/>
      <c r="B437" s="317"/>
      <c r="F437" s="38"/>
    </row>
    <row r="438" spans="1:6" ht="16.5" customHeight="1">
      <c r="A438" s="37"/>
      <c r="B438" s="317"/>
      <c r="F438" s="38"/>
    </row>
    <row r="439" spans="1:6" ht="16.5" customHeight="1">
      <c r="A439" s="37"/>
      <c r="B439" s="317"/>
      <c r="F439" s="38"/>
    </row>
    <row r="440" spans="1:6" ht="16.5" customHeight="1">
      <c r="A440" s="37"/>
      <c r="B440" s="317"/>
      <c r="F440" s="38"/>
    </row>
    <row r="441" spans="1:6" ht="16.5" customHeight="1">
      <c r="A441" s="37"/>
      <c r="B441" s="317"/>
      <c r="F441" s="38"/>
    </row>
    <row r="442" spans="1:6" ht="16.5" customHeight="1">
      <c r="A442" s="37"/>
      <c r="B442" s="317"/>
      <c r="F442" s="38"/>
    </row>
    <row r="443" spans="1:6" ht="16.5" customHeight="1">
      <c r="A443" s="37"/>
      <c r="B443" s="317"/>
      <c r="F443" s="38"/>
    </row>
    <row r="444" spans="1:6" ht="16.5" customHeight="1">
      <c r="A444" s="37"/>
      <c r="B444" s="317"/>
      <c r="F444" s="38"/>
    </row>
    <row r="445" spans="1:6" ht="16.5" customHeight="1">
      <c r="A445" s="37"/>
      <c r="B445" s="317"/>
      <c r="F445" s="38"/>
    </row>
    <row r="446" spans="1:6" ht="16.5" customHeight="1">
      <c r="A446" s="37"/>
      <c r="B446" s="317"/>
      <c r="F446" s="38"/>
    </row>
    <row r="447" spans="1:6" ht="16.5" customHeight="1">
      <c r="A447" s="37"/>
      <c r="B447" s="317"/>
      <c r="F447" s="38"/>
    </row>
    <row r="448" spans="1:6" ht="16.5" customHeight="1">
      <c r="A448" s="37"/>
      <c r="B448" s="317"/>
      <c r="F448" s="38"/>
    </row>
    <row r="449" spans="1:6" ht="16.5" customHeight="1">
      <c r="A449" s="37"/>
      <c r="B449" s="317"/>
      <c r="F449" s="38"/>
    </row>
    <row r="450" spans="1:6" ht="16.5" customHeight="1">
      <c r="A450" s="37"/>
      <c r="B450" s="317"/>
      <c r="F450" s="38"/>
    </row>
    <row r="451" spans="1:6" ht="16.5" customHeight="1">
      <c r="A451" s="37"/>
      <c r="B451" s="317"/>
      <c r="F451" s="38"/>
    </row>
    <row r="452" spans="1:6" ht="16.5" customHeight="1">
      <c r="A452" s="37"/>
      <c r="B452" s="317"/>
      <c r="F452" s="38"/>
    </row>
    <row r="453" spans="1:6" ht="16.5" customHeight="1">
      <c r="A453" s="37"/>
      <c r="B453" s="317"/>
      <c r="F453" s="38"/>
    </row>
    <row r="454" spans="1:6" ht="16.5" customHeight="1">
      <c r="A454" s="37"/>
      <c r="B454" s="317"/>
      <c r="F454" s="38"/>
    </row>
    <row r="455" spans="1:6" ht="16.5" customHeight="1">
      <c r="A455" s="37"/>
      <c r="B455" s="317"/>
      <c r="F455" s="38"/>
    </row>
    <row r="456" spans="1:6" ht="16.5" customHeight="1">
      <c r="A456" s="37"/>
      <c r="B456" s="317"/>
      <c r="F456" s="38"/>
    </row>
    <row r="457" spans="1:6" ht="16.5" customHeight="1">
      <c r="A457" s="37"/>
      <c r="B457" s="317"/>
      <c r="F457" s="38"/>
    </row>
    <row r="458" spans="1:6" ht="16.5" customHeight="1">
      <c r="A458" s="37"/>
      <c r="B458" s="317"/>
      <c r="F458" s="38"/>
    </row>
    <row r="459" spans="1:6" ht="16.5" customHeight="1">
      <c r="A459" s="37"/>
      <c r="B459" s="317"/>
      <c r="F459" s="38"/>
    </row>
    <row r="460" spans="1:6" ht="16.5" customHeight="1">
      <c r="A460" s="37"/>
      <c r="B460" s="317"/>
      <c r="F460" s="38"/>
    </row>
    <row r="461" spans="1:6" ht="16.5" customHeight="1">
      <c r="A461" s="37"/>
      <c r="B461" s="317"/>
      <c r="F461" s="38"/>
    </row>
    <row r="462" spans="1:6" ht="16.5" customHeight="1">
      <c r="A462" s="37"/>
      <c r="B462" s="317"/>
      <c r="F462" s="38"/>
    </row>
    <row r="463" spans="1:6" ht="16.5" customHeight="1">
      <c r="A463" s="37"/>
      <c r="B463" s="317"/>
      <c r="F463" s="38"/>
    </row>
    <row r="464" spans="1:6" ht="16.5" customHeight="1">
      <c r="A464" s="37"/>
      <c r="B464" s="317"/>
      <c r="F464" s="38"/>
    </row>
    <row r="465" spans="1:6" ht="16.5" customHeight="1">
      <c r="A465" s="37"/>
      <c r="B465" s="317"/>
      <c r="F465" s="38"/>
    </row>
    <row r="466" spans="1:6" ht="16.5" customHeight="1">
      <c r="A466" s="37"/>
      <c r="B466" s="317"/>
      <c r="F466" s="38"/>
    </row>
    <row r="467" spans="1:6" ht="16.5" customHeight="1">
      <c r="A467" s="37"/>
      <c r="B467" s="317"/>
      <c r="F467" s="38"/>
    </row>
    <row r="468" spans="1:6" ht="16.5" customHeight="1">
      <c r="A468" s="37"/>
      <c r="B468" s="317"/>
      <c r="F468" s="38"/>
    </row>
    <row r="469" spans="1:6" ht="16.5" customHeight="1">
      <c r="A469" s="37"/>
      <c r="B469" s="317"/>
      <c r="F469" s="38"/>
    </row>
    <row r="470" spans="1:6" ht="16.5" customHeight="1">
      <c r="A470" s="37"/>
      <c r="B470" s="317"/>
      <c r="F470" s="38"/>
    </row>
    <row r="471" spans="1:6" ht="16.5" customHeight="1">
      <c r="A471" s="37"/>
      <c r="B471" s="317"/>
      <c r="F471" s="38"/>
    </row>
    <row r="472" spans="1:6" ht="16.5" customHeight="1">
      <c r="A472" s="37"/>
      <c r="B472" s="317"/>
      <c r="F472" s="38"/>
    </row>
    <row r="473" spans="1:6" ht="16.5" customHeight="1">
      <c r="A473" s="37"/>
      <c r="B473" s="317"/>
      <c r="F473" s="38"/>
    </row>
    <row r="474" spans="1:6" ht="16.5" customHeight="1">
      <c r="A474" s="37"/>
      <c r="B474" s="317"/>
      <c r="F474" s="38"/>
    </row>
    <row r="475" spans="1:6" ht="16.5" customHeight="1">
      <c r="A475" s="37"/>
      <c r="B475" s="317"/>
      <c r="F475" s="38"/>
    </row>
    <row r="476" spans="1:6" ht="16.5" customHeight="1">
      <c r="A476" s="37"/>
      <c r="B476" s="317"/>
      <c r="F476" s="38"/>
    </row>
    <row r="477" spans="1:6" ht="16.5" customHeight="1">
      <c r="A477" s="37"/>
      <c r="B477" s="317"/>
      <c r="F477" s="38"/>
    </row>
    <row r="478" spans="1:6" ht="16.5" customHeight="1">
      <c r="A478" s="37"/>
      <c r="B478" s="317"/>
      <c r="F478" s="38"/>
    </row>
    <row r="479" spans="1:6" ht="16.5" customHeight="1">
      <c r="A479" s="37"/>
      <c r="B479" s="317"/>
      <c r="F479" s="38"/>
    </row>
    <row r="480" spans="1:6" ht="16.5" customHeight="1">
      <c r="A480" s="37"/>
      <c r="B480" s="317"/>
      <c r="F480" s="38"/>
    </row>
    <row r="481" spans="1:6" ht="16.5" customHeight="1">
      <c r="A481" s="37"/>
      <c r="B481" s="317"/>
      <c r="F481" s="38"/>
    </row>
    <row r="482" spans="1:6" ht="16.5" customHeight="1">
      <c r="A482" s="37"/>
      <c r="B482" s="317"/>
      <c r="F482" s="38"/>
    </row>
    <row r="483" spans="1:6" ht="16.5" customHeight="1">
      <c r="A483" s="37"/>
      <c r="B483" s="317"/>
      <c r="F483" s="38"/>
    </row>
    <row r="484" spans="1:6" ht="16.5" customHeight="1">
      <c r="A484" s="37"/>
      <c r="B484" s="317"/>
      <c r="F484" s="38"/>
    </row>
    <row r="485" spans="1:6" ht="16.5" customHeight="1">
      <c r="A485" s="37"/>
      <c r="B485" s="317"/>
      <c r="F485" s="38"/>
    </row>
    <row r="486" spans="1:6" ht="16.5" customHeight="1">
      <c r="A486" s="37"/>
      <c r="B486" s="317"/>
      <c r="F486" s="38"/>
    </row>
    <row r="487" spans="1:6" ht="16.5" customHeight="1">
      <c r="A487" s="37"/>
      <c r="B487" s="317"/>
      <c r="F487" s="38"/>
    </row>
    <row r="488" spans="1:6" ht="16.5" customHeight="1">
      <c r="A488" s="37"/>
      <c r="B488" s="317"/>
      <c r="F488" s="38"/>
    </row>
    <row r="489" spans="1:6" ht="16.5" customHeight="1">
      <c r="A489" s="37"/>
      <c r="B489" s="317"/>
      <c r="F489" s="38"/>
    </row>
    <row r="490" spans="1:6" ht="16.5" customHeight="1">
      <c r="A490" s="37"/>
      <c r="B490" s="317"/>
      <c r="F490" s="38"/>
    </row>
    <row r="491" spans="1:6" ht="16.5" customHeight="1">
      <c r="A491" s="37"/>
      <c r="B491" s="317"/>
      <c r="F491" s="38"/>
    </row>
    <row r="492" spans="1:6" ht="16.5" customHeight="1">
      <c r="A492" s="37"/>
      <c r="B492" s="317"/>
      <c r="F492" s="38"/>
    </row>
    <row r="493" spans="1:6" ht="16.5" customHeight="1">
      <c r="A493" s="37"/>
      <c r="B493" s="317"/>
      <c r="F493" s="38"/>
    </row>
    <row r="494" spans="1:6" ht="16.5" customHeight="1">
      <c r="A494" s="37"/>
      <c r="B494" s="317"/>
      <c r="F494" s="38"/>
    </row>
    <row r="495" spans="1:6" ht="16.5" customHeight="1">
      <c r="A495" s="37"/>
      <c r="B495" s="317"/>
      <c r="F495" s="38"/>
    </row>
    <row r="496" spans="1:6" ht="16.5" customHeight="1">
      <c r="A496" s="37"/>
      <c r="B496" s="317"/>
      <c r="F496" s="38"/>
    </row>
    <row r="497" spans="1:6" ht="16.5" customHeight="1">
      <c r="A497" s="37"/>
      <c r="B497" s="317"/>
      <c r="F497" s="38"/>
    </row>
    <row r="498" spans="1:6" ht="16.5" customHeight="1">
      <c r="A498" s="37"/>
      <c r="B498" s="317"/>
      <c r="F498" s="38"/>
    </row>
    <row r="499" spans="1:6" ht="16.5" customHeight="1">
      <c r="A499" s="37"/>
      <c r="B499" s="317"/>
      <c r="F499" s="38"/>
    </row>
    <row r="500" spans="1:6" ht="16.5" customHeight="1">
      <c r="A500" s="37"/>
      <c r="B500" s="317"/>
      <c r="F500" s="38"/>
    </row>
    <row r="501" spans="1:6" ht="16.5" customHeight="1">
      <c r="A501" s="37"/>
      <c r="B501" s="317"/>
      <c r="F501" s="38"/>
    </row>
    <row r="502" spans="1:6" ht="16.5" customHeight="1">
      <c r="A502" s="37"/>
      <c r="B502" s="317"/>
      <c r="F502" s="38"/>
    </row>
    <row r="503" spans="1:6" ht="16.5" customHeight="1">
      <c r="A503" s="37"/>
      <c r="B503" s="317"/>
      <c r="F503" s="38"/>
    </row>
    <row r="504" spans="1:6" ht="16.5" customHeight="1">
      <c r="A504" s="37"/>
      <c r="B504" s="317"/>
      <c r="F504" s="38"/>
    </row>
    <row r="505" spans="1:6" ht="16.5" customHeight="1">
      <c r="A505" s="37"/>
      <c r="B505" s="317"/>
      <c r="F505" s="38"/>
    </row>
    <row r="506" spans="1:6" ht="16.5" customHeight="1">
      <c r="A506" s="37"/>
      <c r="B506" s="317"/>
      <c r="F506" s="38"/>
    </row>
    <row r="507" spans="1:6" ht="16.5" customHeight="1">
      <c r="A507" s="37"/>
      <c r="B507" s="317"/>
      <c r="F507" s="38"/>
    </row>
    <row r="508" spans="1:6" ht="16.5" customHeight="1">
      <c r="A508" s="37"/>
      <c r="B508" s="317"/>
      <c r="F508" s="38"/>
    </row>
    <row r="509" spans="1:6" ht="16.5" customHeight="1">
      <c r="A509" s="37"/>
      <c r="B509" s="317"/>
      <c r="F509" s="38"/>
    </row>
    <row r="510" spans="1:6" ht="16.5" customHeight="1">
      <c r="A510" s="37"/>
      <c r="B510" s="317"/>
      <c r="F510" s="38"/>
    </row>
    <row r="511" spans="1:6" ht="16.5" customHeight="1">
      <c r="A511" s="37"/>
      <c r="B511" s="317"/>
      <c r="F511" s="38"/>
    </row>
    <row r="512" spans="1:6" ht="16.5" customHeight="1">
      <c r="A512" s="37"/>
      <c r="B512" s="317"/>
      <c r="F512" s="38"/>
    </row>
    <row r="513" spans="1:6" ht="16.5" customHeight="1">
      <c r="A513" s="37"/>
      <c r="B513" s="317"/>
      <c r="F513" s="38"/>
    </row>
    <row r="514" spans="1:6" ht="16.5" customHeight="1">
      <c r="A514" s="37"/>
      <c r="B514" s="317"/>
      <c r="F514" s="38"/>
    </row>
    <row r="515" spans="1:6" ht="16.5" customHeight="1">
      <c r="A515" s="37"/>
      <c r="B515" s="317"/>
      <c r="F515" s="38"/>
    </row>
    <row r="516" spans="1:6" ht="16.5" customHeight="1">
      <c r="A516" s="37"/>
      <c r="B516" s="317"/>
      <c r="F516" s="38"/>
    </row>
    <row r="517" spans="1:6" ht="16.5" customHeight="1">
      <c r="A517" s="37"/>
      <c r="B517" s="317"/>
      <c r="F517" s="38"/>
    </row>
    <row r="518" spans="1:6" ht="16.5" customHeight="1">
      <c r="A518" s="37"/>
      <c r="B518" s="317"/>
      <c r="F518" s="38"/>
    </row>
    <row r="519" spans="1:6" ht="16.5" customHeight="1">
      <c r="A519" s="37"/>
      <c r="B519" s="317"/>
      <c r="F519" s="38"/>
    </row>
    <row r="520" spans="1:6" ht="16.5" customHeight="1">
      <c r="A520" s="37"/>
      <c r="B520" s="317"/>
      <c r="F520" s="38"/>
    </row>
    <row r="521" spans="1:6" ht="16.5" customHeight="1">
      <c r="A521" s="37"/>
      <c r="B521" s="317"/>
      <c r="F521" s="38"/>
    </row>
    <row r="522" spans="1:6" ht="16.5" customHeight="1">
      <c r="A522" s="37"/>
      <c r="B522" s="317"/>
      <c r="F522" s="38"/>
    </row>
    <row r="523" spans="1:6" ht="16.5" customHeight="1">
      <c r="A523" s="37"/>
      <c r="B523" s="317"/>
      <c r="F523" s="38"/>
    </row>
    <row r="524" spans="1:6" ht="16.5" customHeight="1">
      <c r="A524" s="37"/>
      <c r="B524" s="317"/>
      <c r="F524" s="38"/>
    </row>
    <row r="525" spans="1:6" ht="16.5" customHeight="1">
      <c r="A525" s="37"/>
      <c r="B525" s="317"/>
      <c r="F525" s="38"/>
    </row>
    <row r="526" spans="1:6" ht="16.5" customHeight="1">
      <c r="A526" s="37"/>
      <c r="B526" s="317"/>
      <c r="F526" s="38"/>
    </row>
    <row r="527" spans="1:6" ht="16.5" customHeight="1">
      <c r="A527" s="37"/>
      <c r="B527" s="317"/>
      <c r="F527" s="38"/>
    </row>
    <row r="528" spans="1:6" ht="16.5" customHeight="1">
      <c r="A528" s="37"/>
      <c r="B528" s="317"/>
      <c r="F528" s="38"/>
    </row>
    <row r="529" spans="1:6" ht="16.5" customHeight="1">
      <c r="A529" s="37"/>
      <c r="B529" s="317"/>
      <c r="F529" s="38"/>
    </row>
    <row r="530" spans="1:6" ht="16.5" customHeight="1">
      <c r="A530" s="37"/>
      <c r="B530" s="317"/>
      <c r="F530" s="38"/>
    </row>
    <row r="531" spans="1:6" ht="16.5" customHeight="1">
      <c r="A531" s="37"/>
      <c r="B531" s="317"/>
      <c r="F531" s="38"/>
    </row>
    <row r="532" spans="1:6" ht="16.5" customHeight="1">
      <c r="A532" s="37"/>
      <c r="B532" s="317"/>
      <c r="F532" s="38"/>
    </row>
    <row r="533" spans="1:6" ht="16.5" customHeight="1">
      <c r="A533" s="37"/>
      <c r="B533" s="317"/>
      <c r="F533" s="38"/>
    </row>
    <row r="534" spans="1:6" ht="16.5" customHeight="1">
      <c r="A534" s="37"/>
      <c r="B534" s="317"/>
      <c r="F534" s="38"/>
    </row>
    <row r="535" spans="1:6" ht="16.5" customHeight="1">
      <c r="A535" s="37"/>
      <c r="B535" s="317"/>
      <c r="F535" s="38"/>
    </row>
    <row r="536" spans="1:6" ht="16.5" customHeight="1">
      <c r="A536" s="37"/>
      <c r="B536" s="317"/>
      <c r="F536" s="38"/>
    </row>
    <row r="537" spans="1:6" ht="16.5" customHeight="1">
      <c r="A537" s="37"/>
      <c r="B537" s="317"/>
      <c r="F537" s="38"/>
    </row>
    <row r="538" spans="1:6" ht="16.5" customHeight="1">
      <c r="A538" s="37"/>
      <c r="B538" s="317"/>
      <c r="F538" s="38"/>
    </row>
    <row r="539" spans="1:6" ht="16.5" customHeight="1">
      <c r="A539" s="37"/>
      <c r="B539" s="317"/>
      <c r="F539" s="38"/>
    </row>
    <row r="540" spans="1:6" ht="16.5" customHeight="1">
      <c r="A540" s="37"/>
      <c r="B540" s="317"/>
      <c r="F540" s="38"/>
    </row>
    <row r="541" spans="1:6" ht="16.5" customHeight="1">
      <c r="A541" s="37"/>
      <c r="B541" s="317"/>
      <c r="F541" s="38"/>
    </row>
    <row r="542" spans="1:6" ht="16.5" customHeight="1">
      <c r="A542" s="37"/>
      <c r="B542" s="317"/>
      <c r="F542" s="38"/>
    </row>
    <row r="543" spans="1:6" ht="16.5" customHeight="1">
      <c r="A543" s="37"/>
      <c r="B543" s="317"/>
      <c r="F543" s="38"/>
    </row>
    <row r="544" spans="1:6" ht="16.5" customHeight="1">
      <c r="A544" s="37"/>
      <c r="B544" s="317"/>
      <c r="F544" s="38"/>
    </row>
    <row r="545" spans="1:6" ht="16.5" customHeight="1">
      <c r="A545" s="37"/>
      <c r="B545" s="317"/>
      <c r="F545" s="38"/>
    </row>
    <row r="546" spans="1:6" ht="16.5" customHeight="1">
      <c r="A546" s="37"/>
      <c r="B546" s="317"/>
      <c r="F546" s="38"/>
    </row>
    <row r="547" spans="1:6" ht="16.5" customHeight="1">
      <c r="A547" s="37"/>
      <c r="B547" s="317"/>
      <c r="F547" s="38"/>
    </row>
    <row r="548" spans="1:6" ht="16.5" customHeight="1">
      <c r="A548" s="37"/>
      <c r="B548" s="317"/>
      <c r="F548" s="38"/>
    </row>
    <row r="549" spans="1:6" ht="16.5" customHeight="1">
      <c r="A549" s="37"/>
      <c r="B549" s="317"/>
      <c r="F549" s="38"/>
    </row>
    <row r="550" spans="1:6" ht="16.5" customHeight="1">
      <c r="A550" s="37"/>
      <c r="B550" s="317"/>
      <c r="F550" s="38"/>
    </row>
    <row r="551" spans="1:6" ht="16.5" customHeight="1">
      <c r="A551" s="37"/>
      <c r="B551" s="317"/>
      <c r="F551" s="38"/>
    </row>
    <row r="552" spans="1:6" ht="16.5" customHeight="1">
      <c r="A552" s="37"/>
      <c r="B552" s="317"/>
      <c r="F552" s="38"/>
    </row>
    <row r="553" spans="1:6" ht="16.5" customHeight="1">
      <c r="A553" s="37"/>
      <c r="B553" s="317"/>
      <c r="F553" s="38"/>
    </row>
    <row r="554" spans="1:6" ht="16.5" customHeight="1">
      <c r="A554" s="37"/>
      <c r="B554" s="317"/>
      <c r="F554" s="38"/>
    </row>
    <row r="555" spans="1:6" ht="16.5" customHeight="1">
      <c r="A555" s="37"/>
      <c r="B555" s="317"/>
      <c r="F555" s="38"/>
    </row>
    <row r="556" spans="1:6" ht="16.5" customHeight="1">
      <c r="A556" s="37"/>
      <c r="B556" s="317"/>
      <c r="F556" s="38"/>
    </row>
    <row r="557" spans="1:6" ht="16.5" customHeight="1">
      <c r="A557" s="37"/>
      <c r="B557" s="317"/>
      <c r="F557" s="38"/>
    </row>
    <row r="558" spans="1:6" ht="16.5" customHeight="1">
      <c r="A558" s="37"/>
      <c r="B558" s="317"/>
      <c r="F558" s="38"/>
    </row>
    <row r="559" spans="1:6" ht="16.5" customHeight="1">
      <c r="A559" s="37"/>
      <c r="B559" s="317"/>
      <c r="F559" s="38"/>
    </row>
    <row r="560" spans="1:6" ht="16.5" customHeight="1">
      <c r="A560" s="37"/>
      <c r="B560" s="317"/>
      <c r="F560" s="38"/>
    </row>
    <row r="561" spans="1:6" ht="16.5" customHeight="1">
      <c r="A561" s="37"/>
      <c r="B561" s="317"/>
      <c r="F561" s="38"/>
    </row>
    <row r="562" spans="1:6" ht="16.5" customHeight="1">
      <c r="A562" s="37"/>
      <c r="B562" s="317"/>
      <c r="F562" s="38"/>
    </row>
    <row r="563" spans="1:6" ht="16.5" customHeight="1">
      <c r="A563" s="37"/>
      <c r="B563" s="317"/>
      <c r="F563" s="38"/>
    </row>
    <row r="564" spans="1:6" ht="16.5" customHeight="1">
      <c r="A564" s="37"/>
      <c r="B564" s="317"/>
      <c r="F564" s="38"/>
    </row>
    <row r="565" spans="1:6" ht="16.5" customHeight="1">
      <c r="A565" s="37"/>
      <c r="B565" s="317"/>
      <c r="F565" s="38"/>
    </row>
    <row r="566" spans="1:6" ht="16.5" customHeight="1">
      <c r="A566" s="37"/>
      <c r="B566" s="317"/>
      <c r="F566" s="38"/>
    </row>
    <row r="567" spans="1:6" ht="16.5" customHeight="1">
      <c r="A567" s="37"/>
      <c r="B567" s="317"/>
      <c r="F567" s="38"/>
    </row>
    <row r="568" spans="1:6" ht="16.5" customHeight="1">
      <c r="A568" s="37"/>
      <c r="B568" s="317"/>
      <c r="F568" s="38"/>
    </row>
    <row r="569" spans="1:6" ht="16.5" customHeight="1">
      <c r="A569" s="37"/>
      <c r="B569" s="317"/>
      <c r="F569" s="38"/>
    </row>
    <row r="570" spans="1:6" ht="16.5" customHeight="1">
      <c r="A570" s="37"/>
      <c r="B570" s="317"/>
      <c r="F570" s="38"/>
    </row>
    <row r="571" spans="1:6" ht="16.5" customHeight="1">
      <c r="A571" s="37"/>
      <c r="B571" s="317"/>
      <c r="F571" s="38"/>
    </row>
    <row r="572" spans="1:6" ht="16.5" customHeight="1">
      <c r="A572" s="37"/>
      <c r="B572" s="317"/>
      <c r="F572" s="38"/>
    </row>
    <row r="573" spans="1:6" ht="16.5" customHeight="1">
      <c r="A573" s="37"/>
      <c r="B573" s="317"/>
      <c r="F573" s="38"/>
    </row>
    <row r="574" spans="1:6" ht="16.5" customHeight="1">
      <c r="A574" s="37"/>
      <c r="B574" s="317"/>
      <c r="F574" s="38"/>
    </row>
    <row r="575" spans="1:6" ht="16.5" customHeight="1">
      <c r="A575" s="37"/>
      <c r="B575" s="317"/>
      <c r="F575" s="38"/>
    </row>
    <row r="576" spans="1:6" ht="16.5" customHeight="1">
      <c r="A576" s="37"/>
      <c r="B576" s="317"/>
      <c r="F576" s="38"/>
    </row>
    <row r="577" spans="1:6" ht="16.5" customHeight="1">
      <c r="A577" s="37"/>
      <c r="B577" s="317"/>
      <c r="F577" s="38"/>
    </row>
    <row r="578" spans="1:6" ht="16.5" customHeight="1">
      <c r="A578" s="37"/>
      <c r="B578" s="317"/>
      <c r="F578" s="38"/>
    </row>
    <row r="579" spans="1:6" ht="16.5" customHeight="1">
      <c r="A579" s="37"/>
      <c r="B579" s="317"/>
      <c r="F579" s="38"/>
    </row>
    <row r="580" spans="1:6" ht="16.5" customHeight="1">
      <c r="A580" s="37"/>
      <c r="B580" s="317"/>
      <c r="F580" s="38"/>
    </row>
    <row r="581" spans="1:6" ht="16.5" customHeight="1">
      <c r="A581" s="37"/>
      <c r="B581" s="317"/>
      <c r="F581" s="38"/>
    </row>
    <row r="582" spans="1:6" ht="16.5" customHeight="1">
      <c r="A582" s="37"/>
      <c r="B582" s="317"/>
      <c r="F582" s="38"/>
    </row>
    <row r="583" spans="1:6" ht="16.5" customHeight="1">
      <c r="A583" s="37"/>
      <c r="B583" s="317"/>
      <c r="F583" s="38"/>
    </row>
    <row r="584" spans="1:6" ht="16.5" customHeight="1">
      <c r="A584" s="37"/>
      <c r="B584" s="317"/>
      <c r="F584" s="38"/>
    </row>
    <row r="585" spans="1:6" ht="16.5" customHeight="1">
      <c r="A585" s="37"/>
      <c r="B585" s="317"/>
      <c r="F585" s="38"/>
    </row>
    <row r="586" spans="1:6" ht="16.5" customHeight="1">
      <c r="A586" s="37"/>
      <c r="B586" s="317"/>
      <c r="F586" s="38"/>
    </row>
    <row r="587" spans="1:6" ht="16.5" customHeight="1">
      <c r="A587" s="37"/>
      <c r="B587" s="317"/>
      <c r="F587" s="38"/>
    </row>
    <row r="588" spans="1:6" ht="16.5" customHeight="1">
      <c r="A588" s="37"/>
      <c r="B588" s="317"/>
      <c r="F588" s="38"/>
    </row>
    <row r="589" spans="1:6" ht="16.5" customHeight="1">
      <c r="A589" s="37"/>
      <c r="B589" s="317"/>
      <c r="F589" s="38"/>
    </row>
    <row r="590" spans="1:6" ht="16.5" customHeight="1">
      <c r="A590" s="37"/>
      <c r="B590" s="317"/>
      <c r="F590" s="38"/>
    </row>
    <row r="591" spans="1:6" ht="16.5" customHeight="1">
      <c r="A591" s="37"/>
      <c r="B591" s="317"/>
      <c r="F591" s="38"/>
    </row>
    <row r="592" spans="1:6" ht="16.5" customHeight="1">
      <c r="A592" s="37"/>
      <c r="B592" s="317"/>
      <c r="F592" s="38"/>
    </row>
    <row r="593" spans="1:6" ht="16.5" customHeight="1">
      <c r="A593" s="37"/>
      <c r="B593" s="317"/>
      <c r="F593" s="38"/>
    </row>
    <row r="594" spans="1:6" ht="16.5" customHeight="1">
      <c r="A594" s="37"/>
      <c r="B594" s="317"/>
      <c r="F594" s="38"/>
    </row>
    <row r="595" spans="1:6" ht="16.5" customHeight="1">
      <c r="A595" s="37"/>
      <c r="B595" s="317"/>
      <c r="F595" s="38"/>
    </row>
    <row r="596" spans="1:6" ht="16.5" customHeight="1">
      <c r="A596" s="37"/>
      <c r="B596" s="317"/>
      <c r="F596" s="38"/>
    </row>
    <row r="597" spans="1:6" ht="16.5" customHeight="1">
      <c r="A597" s="37"/>
      <c r="B597" s="317"/>
      <c r="F597" s="38"/>
    </row>
    <row r="598" spans="1:6" ht="16.5" customHeight="1">
      <c r="A598" s="37"/>
      <c r="B598" s="317"/>
      <c r="F598" s="38"/>
    </row>
    <row r="599" spans="1:6" ht="16.5" customHeight="1">
      <c r="A599" s="37"/>
      <c r="B599" s="317"/>
      <c r="F599" s="38"/>
    </row>
    <row r="600" spans="1:6" ht="16.5" customHeight="1">
      <c r="A600" s="37"/>
      <c r="B600" s="317"/>
      <c r="F600" s="38"/>
    </row>
    <row r="601" spans="1:6" ht="16.5" customHeight="1">
      <c r="A601" s="37"/>
      <c r="B601" s="317"/>
      <c r="F601" s="38"/>
    </row>
    <row r="602" spans="1:6" ht="16.5" customHeight="1">
      <c r="A602" s="37"/>
      <c r="B602" s="317"/>
      <c r="F602" s="38"/>
    </row>
    <row r="603" spans="1:6" ht="16.5" customHeight="1">
      <c r="A603" s="37"/>
      <c r="B603" s="317"/>
      <c r="F603" s="38"/>
    </row>
    <row r="604" spans="1:6" ht="16.5" customHeight="1">
      <c r="A604" s="37"/>
      <c r="B604" s="317"/>
      <c r="F604" s="38"/>
    </row>
    <row r="605" spans="1:6" ht="16.5" customHeight="1">
      <c r="A605" s="37"/>
      <c r="B605" s="317"/>
      <c r="F605" s="38"/>
    </row>
    <row r="606" spans="1:6" ht="16.5" customHeight="1">
      <c r="A606" s="37"/>
      <c r="B606" s="317"/>
      <c r="F606" s="38"/>
    </row>
    <row r="607" spans="1:6" ht="16.5" customHeight="1">
      <c r="A607" s="37"/>
      <c r="B607" s="317"/>
      <c r="F607" s="38"/>
    </row>
    <row r="608" spans="1:6" ht="16.5" customHeight="1">
      <c r="A608" s="37"/>
      <c r="B608" s="317"/>
      <c r="F608" s="38"/>
    </row>
    <row r="609" spans="1:6" ht="16.5" customHeight="1">
      <c r="A609" s="37"/>
      <c r="B609" s="317"/>
      <c r="F609" s="38"/>
    </row>
    <row r="610" spans="1:6" ht="16.5" customHeight="1">
      <c r="A610" s="37"/>
      <c r="B610" s="317"/>
      <c r="F610" s="38"/>
    </row>
    <row r="611" spans="1:6" ht="16.5" customHeight="1">
      <c r="A611" s="37"/>
      <c r="B611" s="317"/>
      <c r="F611" s="38"/>
    </row>
    <row r="612" spans="1:6" ht="16.5" customHeight="1">
      <c r="A612" s="37"/>
      <c r="B612" s="317"/>
      <c r="F612" s="38"/>
    </row>
    <row r="613" spans="1:6" ht="16.5" customHeight="1">
      <c r="A613" s="37"/>
      <c r="B613" s="317"/>
      <c r="F613" s="38"/>
    </row>
    <row r="614" spans="1:6" ht="16.5" customHeight="1">
      <c r="A614" s="37"/>
      <c r="B614" s="317"/>
      <c r="F614" s="38"/>
    </row>
    <row r="615" spans="1:6" ht="16.5" customHeight="1">
      <c r="A615" s="37"/>
      <c r="B615" s="317"/>
      <c r="F615" s="38"/>
    </row>
    <row r="616" spans="1:6" ht="16.5" customHeight="1">
      <c r="A616" s="37"/>
      <c r="B616" s="317"/>
      <c r="F616" s="38"/>
    </row>
    <row r="617" spans="1:6" ht="16.5" customHeight="1">
      <c r="A617" s="37"/>
      <c r="B617" s="317"/>
      <c r="F617" s="38"/>
    </row>
    <row r="618" spans="1:6" ht="16.5" customHeight="1">
      <c r="A618" s="37"/>
      <c r="B618" s="317"/>
      <c r="F618" s="38"/>
    </row>
    <row r="619" spans="1:6" ht="16.5" customHeight="1">
      <c r="A619" s="37"/>
      <c r="B619" s="317"/>
      <c r="F619" s="38"/>
    </row>
    <row r="620" spans="1:6" ht="16.5" customHeight="1">
      <c r="A620" s="37"/>
      <c r="B620" s="317"/>
      <c r="F620" s="38"/>
    </row>
    <row r="621" spans="1:6" ht="16.5" customHeight="1">
      <c r="A621" s="37"/>
      <c r="B621" s="317"/>
      <c r="F621" s="38"/>
    </row>
    <row r="622" spans="1:6" ht="16.5" customHeight="1">
      <c r="A622" s="37"/>
      <c r="B622" s="317"/>
      <c r="F622" s="38"/>
    </row>
    <row r="623" spans="1:6" ht="16.5" customHeight="1">
      <c r="A623" s="37"/>
      <c r="B623" s="317"/>
      <c r="F623" s="38"/>
    </row>
    <row r="624" spans="1:6" ht="16.5" customHeight="1">
      <c r="A624" s="37"/>
      <c r="B624" s="317"/>
      <c r="F624" s="38"/>
    </row>
    <row r="625" spans="1:6" ht="16.5" customHeight="1">
      <c r="A625" s="37"/>
      <c r="B625" s="317"/>
      <c r="F625" s="38"/>
    </row>
    <row r="626" spans="1:6" ht="16.5" customHeight="1">
      <c r="A626" s="37"/>
      <c r="B626" s="317"/>
      <c r="F626" s="38"/>
    </row>
    <row r="627" spans="1:6" ht="16.5" customHeight="1">
      <c r="A627" s="37"/>
      <c r="B627" s="317"/>
      <c r="F627" s="38"/>
    </row>
    <row r="628" spans="1:6" ht="16.5" customHeight="1">
      <c r="A628" s="37"/>
      <c r="B628" s="317"/>
      <c r="F628" s="38"/>
    </row>
    <row r="629" spans="1:6" ht="16.5" customHeight="1">
      <c r="A629" s="37"/>
      <c r="B629" s="317"/>
      <c r="F629" s="38"/>
    </row>
    <row r="630" spans="1:6" ht="16.5" customHeight="1">
      <c r="A630" s="37"/>
      <c r="B630" s="317"/>
      <c r="F630" s="38"/>
    </row>
    <row r="631" spans="1:6" ht="16.5" customHeight="1">
      <c r="A631" s="37"/>
      <c r="B631" s="317"/>
      <c r="F631" s="38"/>
    </row>
    <row r="632" spans="1:6" ht="16.5" customHeight="1">
      <c r="A632" s="37"/>
      <c r="B632" s="317"/>
      <c r="F632" s="38"/>
    </row>
    <row r="633" spans="1:6" ht="16.5" customHeight="1">
      <c r="A633" s="37"/>
      <c r="B633" s="317"/>
      <c r="F633" s="38"/>
    </row>
    <row r="634" spans="1:6" ht="16.5" customHeight="1">
      <c r="A634" s="37"/>
      <c r="B634" s="317"/>
      <c r="F634" s="38"/>
    </row>
    <row r="635" spans="1:6" ht="16.5" customHeight="1">
      <c r="A635" s="37"/>
      <c r="B635" s="317"/>
      <c r="F635" s="38"/>
    </row>
    <row r="636" spans="1:6" ht="16.5" customHeight="1">
      <c r="A636" s="37"/>
      <c r="B636" s="317"/>
      <c r="F636" s="38"/>
    </row>
    <row r="637" spans="1:6" ht="16.5" customHeight="1">
      <c r="A637" s="37"/>
      <c r="B637" s="317"/>
      <c r="F637" s="38"/>
    </row>
    <row r="638" spans="1:6" ht="16.5" customHeight="1">
      <c r="A638" s="37"/>
      <c r="B638" s="317"/>
      <c r="F638" s="38"/>
    </row>
    <row r="639" spans="1:6" ht="16.5" customHeight="1">
      <c r="A639" s="37"/>
      <c r="B639" s="317"/>
      <c r="F639" s="38"/>
    </row>
    <row r="640" spans="1:6" ht="16.5" customHeight="1">
      <c r="A640" s="37"/>
      <c r="B640" s="317"/>
      <c r="F640" s="38"/>
    </row>
    <row r="641" spans="1:6" ht="16.5" customHeight="1">
      <c r="A641" s="37"/>
      <c r="B641" s="317"/>
      <c r="F641" s="38"/>
    </row>
    <row r="642" spans="1:6" ht="16.5" customHeight="1">
      <c r="A642" s="37"/>
      <c r="B642" s="317"/>
      <c r="F642" s="38"/>
    </row>
    <row r="643" spans="1:6" ht="16.5" customHeight="1">
      <c r="A643" s="37"/>
      <c r="B643" s="317"/>
      <c r="F643" s="38"/>
    </row>
    <row r="644" spans="1:6" ht="16.5" customHeight="1">
      <c r="A644" s="37"/>
      <c r="B644" s="317"/>
      <c r="F644" s="38"/>
    </row>
    <row r="645" spans="1:6" ht="16.5" customHeight="1">
      <c r="A645" s="37"/>
      <c r="B645" s="317"/>
      <c r="F645" s="38"/>
    </row>
    <row r="646" spans="1:6" ht="16.5" customHeight="1">
      <c r="A646" s="37"/>
      <c r="B646" s="317"/>
      <c r="F646" s="38"/>
    </row>
    <row r="647" spans="1:6" ht="16.5" customHeight="1">
      <c r="A647" s="37"/>
      <c r="B647" s="317"/>
      <c r="F647" s="38"/>
    </row>
    <row r="648" spans="1:6" ht="16.5" customHeight="1">
      <c r="A648" s="37"/>
      <c r="B648" s="317"/>
      <c r="F648" s="38"/>
    </row>
    <row r="649" spans="1:6" ht="16.5" customHeight="1">
      <c r="A649" s="37"/>
      <c r="B649" s="317"/>
      <c r="F649" s="38"/>
    </row>
    <row r="650" spans="1:6" ht="16.5" customHeight="1">
      <c r="A650" s="37"/>
      <c r="B650" s="317"/>
      <c r="F650" s="38"/>
    </row>
    <row r="651" spans="1:6" ht="16.5" customHeight="1">
      <c r="A651" s="37"/>
      <c r="B651" s="317"/>
      <c r="F651" s="38"/>
    </row>
    <row r="652" spans="1:6" ht="16.5" customHeight="1">
      <c r="A652" s="37"/>
      <c r="B652" s="317"/>
      <c r="F652" s="38"/>
    </row>
    <row r="653" spans="1:6" ht="16.5" customHeight="1">
      <c r="A653" s="37"/>
      <c r="B653" s="317"/>
      <c r="F653" s="38"/>
    </row>
    <row r="654" spans="1:6" ht="16.5" customHeight="1">
      <c r="A654" s="37"/>
      <c r="B654" s="317"/>
      <c r="F654" s="38"/>
    </row>
    <row r="655" spans="1:6" ht="16.5" customHeight="1">
      <c r="A655" s="37"/>
      <c r="B655" s="317"/>
      <c r="F655" s="38"/>
    </row>
    <row r="656" spans="1:6" ht="16.5" customHeight="1">
      <c r="A656" s="37"/>
      <c r="B656" s="317"/>
      <c r="F656" s="38"/>
    </row>
    <row r="657" spans="1:6" ht="16.5" customHeight="1">
      <c r="A657" s="37"/>
      <c r="B657" s="317"/>
      <c r="F657" s="38"/>
    </row>
    <row r="658" spans="1:6" ht="16.5" customHeight="1">
      <c r="A658" s="37"/>
      <c r="B658" s="317"/>
      <c r="F658" s="38"/>
    </row>
    <row r="659" spans="1:6" ht="16.5" customHeight="1">
      <c r="A659" s="37"/>
      <c r="B659" s="317"/>
      <c r="F659" s="38"/>
    </row>
    <row r="660" spans="1:6" ht="16.5" customHeight="1">
      <c r="A660" s="37"/>
      <c r="B660" s="317"/>
      <c r="F660" s="38"/>
    </row>
    <row r="661" spans="1:6" ht="16.5" customHeight="1">
      <c r="A661" s="37"/>
      <c r="B661" s="317"/>
      <c r="F661" s="38"/>
    </row>
    <row r="662" spans="1:6" ht="16.5" customHeight="1">
      <c r="A662" s="37"/>
      <c r="B662" s="317"/>
      <c r="F662" s="38"/>
    </row>
    <row r="663" spans="1:6" ht="16.5" customHeight="1">
      <c r="A663" s="37"/>
      <c r="B663" s="317"/>
      <c r="F663" s="38"/>
    </row>
    <row r="664" spans="1:6" ht="16.5" customHeight="1">
      <c r="A664" s="37"/>
      <c r="B664" s="317"/>
      <c r="F664" s="38"/>
    </row>
    <row r="665" spans="1:6" ht="16.5" customHeight="1">
      <c r="A665" s="37"/>
      <c r="B665" s="317"/>
      <c r="F665" s="38"/>
    </row>
    <row r="666" spans="1:6" ht="16.5" customHeight="1">
      <c r="A666" s="37"/>
      <c r="B666" s="317"/>
      <c r="F666" s="38"/>
    </row>
    <row r="667" spans="1:6" ht="16.5" customHeight="1">
      <c r="A667" s="37"/>
      <c r="B667" s="317"/>
      <c r="F667" s="38"/>
    </row>
    <row r="668" spans="1:6" ht="16.5" customHeight="1">
      <c r="A668" s="37"/>
      <c r="B668" s="317"/>
      <c r="F668" s="38"/>
    </row>
    <row r="669" spans="1:6" ht="16.5" customHeight="1">
      <c r="A669" s="37"/>
      <c r="B669" s="317"/>
      <c r="F669" s="38"/>
    </row>
    <row r="670" spans="1:6" ht="16.5" customHeight="1">
      <c r="A670" s="37"/>
      <c r="B670" s="317"/>
      <c r="F670" s="38"/>
    </row>
    <row r="671" spans="1:6" ht="16.5" customHeight="1">
      <c r="A671" s="37"/>
      <c r="B671" s="317"/>
      <c r="F671" s="38"/>
    </row>
    <row r="672" spans="1:6" ht="16.5" customHeight="1">
      <c r="A672" s="37"/>
      <c r="B672" s="317"/>
      <c r="F672" s="38"/>
    </row>
    <row r="673" spans="1:6" ht="16.5" customHeight="1">
      <c r="A673" s="37"/>
      <c r="B673" s="317"/>
      <c r="F673" s="38"/>
    </row>
    <row r="674" spans="1:6" ht="16.5" customHeight="1">
      <c r="A674" s="37"/>
      <c r="B674" s="317"/>
      <c r="F674" s="38"/>
    </row>
    <row r="675" spans="1:6" ht="16.5" customHeight="1">
      <c r="A675" s="37"/>
      <c r="B675" s="317"/>
      <c r="F675" s="38"/>
    </row>
    <row r="676" spans="1:6" ht="16.5" customHeight="1">
      <c r="A676" s="37"/>
      <c r="B676" s="317"/>
      <c r="F676" s="38"/>
    </row>
    <row r="677" spans="1:6" ht="16.5" customHeight="1">
      <c r="A677" s="37"/>
      <c r="B677" s="317"/>
      <c r="F677" s="38"/>
    </row>
    <row r="678" spans="1:6" ht="16.5" customHeight="1">
      <c r="A678" s="37"/>
      <c r="B678" s="317"/>
      <c r="F678" s="38"/>
    </row>
    <row r="679" spans="1:6" ht="16.5" customHeight="1">
      <c r="A679" s="37"/>
      <c r="B679" s="317"/>
      <c r="F679" s="38"/>
    </row>
    <row r="680" spans="1:6" ht="16.5" customHeight="1">
      <c r="A680" s="37"/>
      <c r="B680" s="317"/>
      <c r="F680" s="38"/>
    </row>
    <row r="681" spans="1:6" ht="16.5" customHeight="1">
      <c r="A681" s="37"/>
      <c r="B681" s="317"/>
      <c r="F681" s="38"/>
    </row>
    <row r="682" spans="1:6" ht="16.5" customHeight="1">
      <c r="A682" s="37"/>
      <c r="B682" s="317"/>
      <c r="F682" s="38"/>
    </row>
    <row r="683" spans="1:6" ht="16.5" customHeight="1">
      <c r="A683" s="37"/>
      <c r="B683" s="317"/>
      <c r="F683" s="38"/>
    </row>
    <row r="684" spans="1:6" ht="16.5" customHeight="1">
      <c r="A684" s="37"/>
      <c r="B684" s="317"/>
      <c r="F684" s="38"/>
    </row>
    <row r="685" spans="1:6" ht="16.5" customHeight="1">
      <c r="A685" s="37"/>
      <c r="B685" s="317"/>
      <c r="F685" s="38"/>
    </row>
    <row r="686" spans="1:6" ht="16.5" customHeight="1">
      <c r="A686" s="37"/>
      <c r="B686" s="317"/>
      <c r="F686" s="38"/>
    </row>
    <row r="687" spans="1:6" ht="16.5" customHeight="1">
      <c r="A687" s="37"/>
      <c r="B687" s="317"/>
      <c r="F687" s="38"/>
    </row>
    <row r="688" spans="1:6" ht="16.5" customHeight="1">
      <c r="A688" s="37"/>
      <c r="B688" s="317"/>
      <c r="F688" s="38"/>
    </row>
    <row r="689" spans="1:6" ht="16.5" customHeight="1">
      <c r="A689" s="37"/>
      <c r="B689" s="317"/>
      <c r="F689" s="38"/>
    </row>
    <row r="690" spans="1:6" ht="16.5" customHeight="1">
      <c r="A690" s="37"/>
      <c r="B690" s="317"/>
      <c r="F690" s="38"/>
    </row>
    <row r="691" spans="1:6" ht="16.5" customHeight="1">
      <c r="A691" s="37"/>
      <c r="B691" s="317"/>
      <c r="F691" s="38"/>
    </row>
    <row r="692" spans="1:6" ht="16.5" customHeight="1">
      <c r="A692" s="37"/>
      <c r="B692" s="317"/>
      <c r="F692" s="38"/>
    </row>
    <row r="693" spans="1:6" ht="16.5" customHeight="1">
      <c r="A693" s="37"/>
      <c r="B693" s="317"/>
      <c r="F693" s="38"/>
    </row>
    <row r="694" spans="1:6" ht="16.5" customHeight="1">
      <c r="A694" s="37"/>
      <c r="B694" s="317"/>
      <c r="F694" s="38"/>
    </row>
    <row r="695" spans="1:6" ht="16.5" customHeight="1">
      <c r="A695" s="37"/>
      <c r="B695" s="317"/>
      <c r="F695" s="38"/>
    </row>
    <row r="696" spans="1:6" ht="16.5" customHeight="1">
      <c r="A696" s="37"/>
      <c r="B696" s="317"/>
      <c r="F696" s="38"/>
    </row>
    <row r="697" spans="1:6" ht="16.5" customHeight="1">
      <c r="A697" s="37"/>
      <c r="B697" s="317"/>
      <c r="F697" s="38"/>
    </row>
    <row r="698" spans="1:6" ht="16.5" customHeight="1">
      <c r="A698" s="37"/>
      <c r="B698" s="317"/>
      <c r="F698" s="38"/>
    </row>
    <row r="699" spans="1:6" ht="16.5" customHeight="1">
      <c r="A699" s="37"/>
      <c r="B699" s="317"/>
      <c r="F699" s="38"/>
    </row>
    <row r="700" spans="1:6" ht="16.5" customHeight="1">
      <c r="A700" s="37"/>
      <c r="B700" s="317"/>
      <c r="F700" s="38"/>
    </row>
    <row r="701" spans="1:6" ht="16.5" customHeight="1">
      <c r="A701" s="37"/>
      <c r="B701" s="317"/>
      <c r="F701" s="38"/>
    </row>
    <row r="702" spans="1:6" ht="16.5" customHeight="1">
      <c r="A702" s="37"/>
      <c r="B702" s="317"/>
      <c r="F702" s="38"/>
    </row>
    <row r="703" spans="1:6" ht="16.5" customHeight="1">
      <c r="A703" s="37"/>
      <c r="B703" s="317"/>
      <c r="F703" s="38"/>
    </row>
    <row r="704" spans="1:6" ht="16.5" customHeight="1">
      <c r="A704" s="37"/>
      <c r="B704" s="317"/>
      <c r="F704" s="38"/>
    </row>
    <row r="705" spans="1:6" ht="16.5" customHeight="1">
      <c r="A705" s="37"/>
      <c r="B705" s="317"/>
      <c r="F705" s="38"/>
    </row>
    <row r="706" spans="1:6" ht="16.5" customHeight="1">
      <c r="A706" s="37"/>
      <c r="B706" s="317"/>
      <c r="F706" s="38"/>
    </row>
    <row r="707" spans="1:6" ht="16.5" customHeight="1">
      <c r="A707" s="37"/>
      <c r="B707" s="317"/>
      <c r="F707" s="38"/>
    </row>
    <row r="708" spans="1:6" ht="16.5" customHeight="1">
      <c r="A708" s="37"/>
      <c r="B708" s="317"/>
      <c r="F708" s="38"/>
    </row>
    <row r="709" spans="1:6" ht="16.5" customHeight="1">
      <c r="A709" s="37"/>
      <c r="B709" s="317"/>
      <c r="F709" s="38"/>
    </row>
    <row r="710" spans="1:6" ht="16.5" customHeight="1">
      <c r="A710" s="37"/>
      <c r="B710" s="317"/>
      <c r="F710" s="38"/>
    </row>
    <row r="711" spans="1:6" ht="16.5" customHeight="1">
      <c r="A711" s="37"/>
      <c r="B711" s="317"/>
      <c r="F711" s="38"/>
    </row>
    <row r="712" spans="1:6" ht="16.5" customHeight="1">
      <c r="A712" s="37"/>
      <c r="B712" s="317"/>
      <c r="F712" s="38"/>
    </row>
    <row r="713" spans="1:6" ht="16.5" customHeight="1">
      <c r="A713" s="37"/>
      <c r="B713" s="317"/>
      <c r="F713" s="38"/>
    </row>
    <row r="714" spans="1:6" ht="16.5" customHeight="1">
      <c r="A714" s="37"/>
      <c r="B714" s="317"/>
      <c r="F714" s="38"/>
    </row>
    <row r="715" spans="1:6" ht="16.5" customHeight="1">
      <c r="A715" s="37"/>
      <c r="B715" s="317"/>
      <c r="F715" s="38"/>
    </row>
    <row r="716" spans="1:6" ht="16.5" customHeight="1">
      <c r="A716" s="37"/>
      <c r="B716" s="317"/>
      <c r="F716" s="38"/>
    </row>
    <row r="717" spans="1:6" ht="16.5" customHeight="1">
      <c r="A717" s="37"/>
      <c r="B717" s="317"/>
      <c r="F717" s="38"/>
    </row>
    <row r="718" spans="1:6" ht="16.5" customHeight="1">
      <c r="A718" s="37"/>
      <c r="B718" s="317"/>
      <c r="F718" s="38"/>
    </row>
    <row r="719" spans="1:6" ht="16.5" customHeight="1">
      <c r="A719" s="37"/>
      <c r="B719" s="317"/>
      <c r="F719" s="38"/>
    </row>
    <row r="720" spans="1:6" ht="16.5" customHeight="1">
      <c r="A720" s="37"/>
      <c r="B720" s="317"/>
      <c r="F720" s="38"/>
    </row>
    <row r="721" spans="1:6" ht="16.5" customHeight="1">
      <c r="A721" s="37"/>
      <c r="B721" s="317"/>
      <c r="F721" s="38"/>
    </row>
    <row r="722" spans="1:6" ht="16.5" customHeight="1">
      <c r="A722" s="37"/>
      <c r="B722" s="317"/>
      <c r="F722" s="38"/>
    </row>
    <row r="723" spans="1:6" ht="16.5" customHeight="1">
      <c r="A723" s="37"/>
      <c r="B723" s="317"/>
      <c r="F723" s="38"/>
    </row>
    <row r="724" spans="1:6" ht="16.5" customHeight="1">
      <c r="A724" s="37"/>
      <c r="B724" s="317"/>
      <c r="F724" s="38"/>
    </row>
    <row r="725" spans="1:6" ht="16.5" customHeight="1">
      <c r="A725" s="37"/>
      <c r="B725" s="317"/>
      <c r="F725" s="38"/>
    </row>
    <row r="726" spans="1:6" ht="16.5" customHeight="1">
      <c r="A726" s="37"/>
      <c r="B726" s="317"/>
      <c r="F726" s="38"/>
    </row>
    <row r="727" spans="1:6" ht="16.5" customHeight="1">
      <c r="A727" s="37"/>
      <c r="B727" s="317"/>
      <c r="F727" s="38"/>
    </row>
    <row r="728" spans="1:6" ht="16.5" customHeight="1">
      <c r="A728" s="37"/>
      <c r="B728" s="317"/>
      <c r="F728" s="38"/>
    </row>
    <row r="729" spans="1:6" ht="16.5" customHeight="1">
      <c r="A729" s="37"/>
      <c r="B729" s="317"/>
      <c r="F729" s="38"/>
    </row>
    <row r="730" spans="1:6" ht="16.5" customHeight="1">
      <c r="A730" s="37"/>
      <c r="B730" s="317"/>
      <c r="F730" s="38"/>
    </row>
    <row r="731" spans="1:6" ht="16.5" customHeight="1">
      <c r="A731" s="37"/>
      <c r="B731" s="317"/>
      <c r="F731" s="38"/>
    </row>
    <row r="732" spans="1:6" ht="16.5" customHeight="1">
      <c r="A732" s="37"/>
      <c r="B732" s="317"/>
      <c r="F732" s="38"/>
    </row>
    <row r="733" spans="1:6" ht="16.5" customHeight="1">
      <c r="A733" s="37"/>
      <c r="B733" s="317"/>
      <c r="F733" s="38"/>
    </row>
    <row r="734" spans="1:6" ht="16.5" customHeight="1">
      <c r="A734" s="37"/>
      <c r="B734" s="317"/>
      <c r="F734" s="38"/>
    </row>
    <row r="735" spans="1:6" ht="16.5" customHeight="1">
      <c r="A735" s="37"/>
      <c r="B735" s="317"/>
      <c r="F735" s="38"/>
    </row>
    <row r="736" spans="1:6" ht="16.5" customHeight="1">
      <c r="A736" s="37"/>
      <c r="B736" s="317"/>
      <c r="F736" s="38"/>
    </row>
    <row r="737" spans="1:6" ht="16.5" customHeight="1">
      <c r="A737" s="37"/>
      <c r="B737" s="317"/>
      <c r="F737" s="38"/>
    </row>
    <row r="738" spans="1:6" ht="16.5" customHeight="1">
      <c r="A738" s="37"/>
      <c r="B738" s="317"/>
      <c r="F738" s="38"/>
    </row>
    <row r="739" spans="1:6" ht="16.5" customHeight="1">
      <c r="A739" s="37"/>
      <c r="B739" s="317"/>
      <c r="F739" s="38"/>
    </row>
    <row r="740" spans="1:6" ht="16.5" customHeight="1">
      <c r="A740" s="37"/>
      <c r="B740" s="317"/>
      <c r="F740" s="38"/>
    </row>
    <row r="741" spans="1:6" ht="16.5" customHeight="1">
      <c r="A741" s="37"/>
      <c r="B741" s="317"/>
      <c r="F741" s="38"/>
    </row>
    <row r="742" spans="1:6" ht="16.5" customHeight="1">
      <c r="A742" s="37"/>
      <c r="B742" s="317"/>
      <c r="F742" s="38"/>
    </row>
    <row r="743" spans="1:6" ht="16.5" customHeight="1">
      <c r="A743" s="37"/>
      <c r="B743" s="317"/>
      <c r="F743" s="38"/>
    </row>
    <row r="744" spans="1:6" ht="16.5" customHeight="1">
      <c r="A744" s="37"/>
      <c r="B744" s="317"/>
      <c r="F744" s="38"/>
    </row>
    <row r="745" spans="1:6" ht="16.5" customHeight="1">
      <c r="A745" s="37"/>
      <c r="B745" s="317"/>
      <c r="F745" s="38"/>
    </row>
    <row r="746" spans="1:6" ht="16.5" customHeight="1">
      <c r="A746" s="37"/>
      <c r="B746" s="317"/>
      <c r="F746" s="38"/>
    </row>
    <row r="747" spans="1:6" ht="16.5" customHeight="1">
      <c r="A747" s="37"/>
      <c r="B747" s="317"/>
      <c r="F747" s="38"/>
    </row>
    <row r="748" spans="1:6" ht="16.5" customHeight="1">
      <c r="A748" s="37"/>
      <c r="B748" s="317"/>
      <c r="F748" s="38"/>
    </row>
    <row r="749" spans="1:6" ht="16.5" customHeight="1">
      <c r="A749" s="37"/>
      <c r="B749" s="317"/>
      <c r="F749" s="38"/>
    </row>
    <row r="750" spans="1:6" ht="16.5" customHeight="1">
      <c r="A750" s="37"/>
      <c r="B750" s="317"/>
      <c r="F750" s="38"/>
    </row>
    <row r="751" spans="1:6" ht="16.5" customHeight="1">
      <c r="A751" s="37"/>
      <c r="B751" s="317"/>
      <c r="F751" s="38"/>
    </row>
    <row r="752" spans="1:6" ht="16.5" customHeight="1">
      <c r="A752" s="37"/>
      <c r="B752" s="317"/>
      <c r="F752" s="38"/>
    </row>
    <row r="753" spans="1:6" ht="16.5" customHeight="1">
      <c r="A753" s="37"/>
      <c r="B753" s="317"/>
      <c r="F753" s="38"/>
    </row>
    <row r="754" spans="1:6" ht="16.5" customHeight="1">
      <c r="A754" s="37"/>
      <c r="B754" s="317"/>
      <c r="F754" s="38"/>
    </row>
    <row r="755" spans="1:6" ht="16.5" customHeight="1">
      <c r="A755" s="37"/>
      <c r="B755" s="317"/>
      <c r="F755" s="38"/>
    </row>
    <row r="756" spans="1:6" ht="16.5" customHeight="1">
      <c r="A756" s="37"/>
      <c r="B756" s="317"/>
      <c r="F756" s="38"/>
    </row>
    <row r="757" spans="1:6" ht="16.5" customHeight="1">
      <c r="A757" s="37"/>
      <c r="B757" s="317"/>
      <c r="F757" s="38"/>
    </row>
    <row r="758" spans="1:6" ht="16.5" customHeight="1">
      <c r="A758" s="37"/>
      <c r="B758" s="317"/>
      <c r="F758" s="38"/>
    </row>
    <row r="759" spans="1:6" ht="16.5" customHeight="1">
      <c r="A759" s="37"/>
      <c r="B759" s="317"/>
      <c r="F759" s="38"/>
    </row>
    <row r="760" spans="1:6" ht="16.5" customHeight="1">
      <c r="A760" s="37"/>
      <c r="B760" s="317"/>
      <c r="F760" s="38"/>
    </row>
    <row r="761" spans="1:6" ht="16.5" customHeight="1">
      <c r="A761" s="37"/>
      <c r="B761" s="317"/>
      <c r="F761" s="38"/>
    </row>
    <row r="762" spans="1:6" ht="16.5" customHeight="1">
      <c r="A762" s="37"/>
      <c r="B762" s="317"/>
      <c r="F762" s="38"/>
    </row>
    <row r="763" spans="1:6" ht="16.5" customHeight="1">
      <c r="A763" s="37"/>
      <c r="B763" s="317"/>
      <c r="F763" s="38"/>
    </row>
    <row r="764" spans="1:6" ht="16.5" customHeight="1">
      <c r="A764" s="37"/>
      <c r="B764" s="317"/>
      <c r="F764" s="38"/>
    </row>
    <row r="765" spans="1:6" ht="16.5" customHeight="1">
      <c r="A765" s="37"/>
      <c r="B765" s="317"/>
      <c r="F765" s="38"/>
    </row>
    <row r="766" spans="1:6" ht="16.5" customHeight="1">
      <c r="A766" s="37"/>
      <c r="B766" s="317"/>
      <c r="F766" s="38"/>
    </row>
    <row r="767" spans="1:6" ht="16.5" customHeight="1">
      <c r="A767" s="37"/>
      <c r="B767" s="317"/>
      <c r="F767" s="38"/>
    </row>
    <row r="768" spans="1:6" ht="16.5" customHeight="1">
      <c r="A768" s="37"/>
      <c r="B768" s="317"/>
      <c r="F768" s="38"/>
    </row>
    <row r="769" spans="1:6" ht="16.5" customHeight="1">
      <c r="A769" s="37"/>
      <c r="B769" s="317"/>
      <c r="F769" s="38"/>
    </row>
    <row r="770" spans="1:6" ht="16.5" customHeight="1">
      <c r="A770" s="37"/>
      <c r="B770" s="317"/>
      <c r="F770" s="38"/>
    </row>
    <row r="771" spans="1:6" ht="16.5" customHeight="1">
      <c r="A771" s="37"/>
      <c r="B771" s="317"/>
      <c r="F771" s="38"/>
    </row>
    <row r="772" spans="1:6" ht="16.5" customHeight="1">
      <c r="A772" s="37"/>
      <c r="B772" s="317"/>
      <c r="F772" s="38"/>
    </row>
    <row r="773" spans="1:6" ht="16.5" customHeight="1">
      <c r="A773" s="37"/>
      <c r="B773" s="317"/>
      <c r="F773" s="38"/>
    </row>
    <row r="774" spans="1:6" ht="16.5" customHeight="1">
      <c r="A774" s="37"/>
      <c r="B774" s="317"/>
      <c r="F774" s="38"/>
    </row>
    <row r="775" spans="1:6" ht="16.5" customHeight="1">
      <c r="A775" s="37"/>
      <c r="B775" s="317"/>
      <c r="F775" s="38"/>
    </row>
    <row r="776" spans="1:6" ht="16.5" customHeight="1">
      <c r="A776" s="37"/>
      <c r="B776" s="317"/>
      <c r="F776" s="38"/>
    </row>
    <row r="777" spans="1:6" ht="16.5" customHeight="1">
      <c r="A777" s="37"/>
      <c r="B777" s="317"/>
      <c r="F777" s="38"/>
    </row>
    <row r="778" spans="1:6" ht="16.5" customHeight="1">
      <c r="A778" s="37"/>
      <c r="B778" s="317"/>
      <c r="F778" s="38"/>
    </row>
    <row r="779" spans="1:6" ht="16.5" customHeight="1">
      <c r="A779" s="37"/>
      <c r="B779" s="317"/>
      <c r="F779" s="38"/>
    </row>
    <row r="780" spans="1:6" ht="16.5" customHeight="1">
      <c r="A780" s="37"/>
      <c r="B780" s="317"/>
      <c r="F780" s="38"/>
    </row>
    <row r="781" spans="1:6" ht="16.5" customHeight="1">
      <c r="A781" s="37"/>
      <c r="B781" s="317"/>
      <c r="F781" s="38"/>
    </row>
    <row r="782" spans="1:6" ht="16.5" customHeight="1">
      <c r="A782" s="37"/>
      <c r="B782" s="317"/>
      <c r="F782" s="38"/>
    </row>
    <row r="783" spans="1:6" ht="16.5" customHeight="1">
      <c r="A783" s="37"/>
      <c r="B783" s="317"/>
      <c r="F783" s="38"/>
    </row>
    <row r="784" spans="1:6" ht="16.5" customHeight="1">
      <c r="A784" s="37"/>
      <c r="B784" s="317"/>
      <c r="F784" s="38"/>
    </row>
    <row r="785" spans="1:6" ht="16.5" customHeight="1">
      <c r="A785" s="37"/>
      <c r="B785" s="317"/>
      <c r="F785" s="38"/>
    </row>
    <row r="786" spans="1:6" ht="16.5" customHeight="1">
      <c r="A786" s="37"/>
      <c r="B786" s="317"/>
      <c r="F786" s="38"/>
    </row>
    <row r="787" spans="1:6" ht="16.5" customHeight="1">
      <c r="A787" s="37"/>
      <c r="B787" s="317"/>
      <c r="F787" s="38"/>
    </row>
    <row r="788" spans="1:6" ht="16.5" customHeight="1">
      <c r="A788" s="37"/>
      <c r="B788" s="317"/>
      <c r="F788" s="38"/>
    </row>
    <row r="789" spans="1:6" ht="16.5" customHeight="1">
      <c r="A789" s="37"/>
      <c r="B789" s="317"/>
      <c r="F789" s="38"/>
    </row>
    <row r="790" spans="1:6" ht="16.5" customHeight="1">
      <c r="A790" s="37"/>
      <c r="B790" s="317"/>
      <c r="F790" s="38"/>
    </row>
    <row r="791" spans="1:6" ht="16.5" customHeight="1">
      <c r="A791" s="37"/>
      <c r="B791" s="317"/>
      <c r="F791" s="38"/>
    </row>
    <row r="792" spans="1:6" ht="16.5" customHeight="1">
      <c r="A792" s="37"/>
      <c r="B792" s="317"/>
      <c r="F792" s="38"/>
    </row>
    <row r="793" spans="1:6" ht="16.5" customHeight="1">
      <c r="A793" s="37"/>
      <c r="B793" s="317"/>
      <c r="F793" s="38"/>
    </row>
    <row r="794" spans="1:6" ht="16.5" customHeight="1">
      <c r="A794" s="37"/>
      <c r="B794" s="317"/>
      <c r="F794" s="38"/>
    </row>
    <row r="795" spans="1:6" ht="16.5" customHeight="1">
      <c r="A795" s="37"/>
      <c r="B795" s="317"/>
      <c r="F795" s="38"/>
    </row>
    <row r="796" spans="1:6" ht="16.5" customHeight="1">
      <c r="A796" s="37"/>
      <c r="B796" s="317"/>
      <c r="F796" s="38"/>
    </row>
    <row r="797" spans="1:6" ht="16.5" customHeight="1">
      <c r="A797" s="37"/>
      <c r="B797" s="317"/>
      <c r="F797" s="38"/>
    </row>
    <row r="798" spans="1:6" ht="16.5" customHeight="1">
      <c r="A798" s="37"/>
      <c r="B798" s="317"/>
      <c r="F798" s="38"/>
    </row>
    <row r="799" spans="1:6" ht="16.5" customHeight="1">
      <c r="A799" s="37"/>
      <c r="B799" s="317"/>
      <c r="F799" s="38"/>
    </row>
    <row r="800" spans="1:6" ht="16.5" customHeight="1">
      <c r="A800" s="37"/>
      <c r="B800" s="317"/>
      <c r="F800" s="38"/>
    </row>
    <row r="801" spans="1:6" ht="16.5" customHeight="1">
      <c r="A801" s="37"/>
      <c r="B801" s="317"/>
      <c r="F801" s="38"/>
    </row>
    <row r="802" spans="1:6" ht="16.5" customHeight="1">
      <c r="A802" s="37"/>
      <c r="B802" s="317"/>
      <c r="F802" s="38"/>
    </row>
    <row r="803" spans="1:6" ht="16.5" customHeight="1">
      <c r="A803" s="37"/>
      <c r="B803" s="317"/>
      <c r="F803" s="38"/>
    </row>
    <row r="804" spans="1:6" ht="16.5" customHeight="1">
      <c r="A804" s="37"/>
      <c r="B804" s="317"/>
      <c r="F804" s="38"/>
    </row>
    <row r="805" spans="1:6" ht="16.5" customHeight="1">
      <c r="A805" s="37"/>
      <c r="B805" s="317"/>
      <c r="F805" s="38"/>
    </row>
    <row r="806" spans="1:6" ht="16.5" customHeight="1">
      <c r="A806" s="37"/>
      <c r="B806" s="317"/>
      <c r="F806" s="38"/>
    </row>
    <row r="807" spans="1:6" ht="16.5" customHeight="1">
      <c r="A807" s="37"/>
      <c r="B807" s="317"/>
      <c r="F807" s="38"/>
    </row>
    <row r="808" spans="1:6" ht="16.5" customHeight="1">
      <c r="A808" s="37"/>
      <c r="B808" s="317"/>
      <c r="F808" s="38"/>
    </row>
    <row r="809" spans="1:6" ht="16.5" customHeight="1">
      <c r="A809" s="37"/>
      <c r="B809" s="317"/>
      <c r="F809" s="38"/>
    </row>
    <row r="810" spans="1:6" ht="16.5" customHeight="1">
      <c r="A810" s="37"/>
      <c r="B810" s="317"/>
      <c r="F810" s="38"/>
    </row>
    <row r="811" spans="1:6" ht="16.5" customHeight="1">
      <c r="A811" s="37"/>
      <c r="B811" s="317"/>
      <c r="F811" s="38"/>
    </row>
    <row r="812" spans="1:6" ht="16.5" customHeight="1">
      <c r="A812" s="37"/>
      <c r="B812" s="317"/>
      <c r="F812" s="38"/>
    </row>
    <row r="813" spans="1:6" ht="16.5" customHeight="1">
      <c r="A813" s="37"/>
      <c r="B813" s="317"/>
      <c r="F813" s="38"/>
    </row>
    <row r="814" spans="1:6" ht="16.5" customHeight="1">
      <c r="A814" s="37"/>
      <c r="B814" s="317"/>
      <c r="F814" s="38"/>
    </row>
    <row r="815" spans="1:6" ht="16.5" customHeight="1">
      <c r="A815" s="37"/>
      <c r="B815" s="317"/>
      <c r="F815" s="38"/>
    </row>
    <row r="816" spans="1:6" ht="16.5" customHeight="1">
      <c r="A816" s="37"/>
      <c r="B816" s="317"/>
      <c r="F816" s="38"/>
    </row>
    <row r="817" spans="1:6" ht="16.5" customHeight="1">
      <c r="A817" s="37"/>
      <c r="B817" s="317"/>
      <c r="F817" s="38"/>
    </row>
    <row r="818" spans="1:6" ht="16.5" customHeight="1">
      <c r="A818" s="37"/>
      <c r="B818" s="317"/>
      <c r="F818" s="38"/>
    </row>
    <row r="819" spans="1:6" ht="16.5" customHeight="1">
      <c r="A819" s="37"/>
      <c r="B819" s="317"/>
      <c r="F819" s="38"/>
    </row>
    <row r="820" spans="1:6" ht="16.5" customHeight="1">
      <c r="A820" s="37"/>
      <c r="B820" s="317"/>
      <c r="F820" s="38"/>
    </row>
    <row r="821" spans="1:6" ht="16.5" customHeight="1">
      <c r="A821" s="37"/>
      <c r="B821" s="317"/>
      <c r="F821" s="38"/>
    </row>
    <row r="822" spans="1:6" ht="16.5" customHeight="1">
      <c r="A822" s="37"/>
      <c r="B822" s="317"/>
      <c r="F822" s="38"/>
    </row>
    <row r="823" spans="1:6" ht="16.5" customHeight="1">
      <c r="A823" s="37"/>
      <c r="B823" s="317"/>
      <c r="F823" s="38"/>
    </row>
    <row r="824" spans="1:6" ht="16.5" customHeight="1">
      <c r="A824" s="37"/>
      <c r="B824" s="317"/>
      <c r="F824" s="38"/>
    </row>
    <row r="825" spans="1:6" ht="16.5" customHeight="1">
      <c r="A825" s="37"/>
      <c r="B825" s="317"/>
      <c r="F825" s="38"/>
    </row>
    <row r="826" spans="1:6" ht="16.5" customHeight="1">
      <c r="A826" s="37"/>
      <c r="B826" s="317"/>
      <c r="F826" s="38"/>
    </row>
    <row r="827" spans="1:6" ht="16.5" customHeight="1">
      <c r="A827" s="37"/>
      <c r="B827" s="317"/>
      <c r="F827" s="38"/>
    </row>
    <row r="828" spans="1:6" ht="16.5" customHeight="1">
      <c r="A828" s="37"/>
      <c r="B828" s="317"/>
      <c r="F828" s="38"/>
    </row>
    <row r="829" spans="1:6" ht="16.5" customHeight="1">
      <c r="A829" s="37"/>
      <c r="B829" s="317"/>
      <c r="F829" s="38"/>
    </row>
    <row r="830" spans="1:6" ht="16.5" customHeight="1">
      <c r="A830" s="37"/>
      <c r="B830" s="317"/>
      <c r="F830" s="38"/>
    </row>
    <row r="831" spans="1:6" ht="16.5" customHeight="1">
      <c r="A831" s="37"/>
      <c r="B831" s="317"/>
      <c r="F831" s="38"/>
    </row>
    <row r="832" spans="1:6" ht="16.5" customHeight="1">
      <c r="A832" s="37"/>
      <c r="B832" s="317"/>
      <c r="F832" s="38"/>
    </row>
    <row r="833" spans="1:6" ht="16.5" customHeight="1">
      <c r="A833" s="37"/>
      <c r="B833" s="317"/>
      <c r="F833" s="38"/>
    </row>
    <row r="834" spans="1:6" ht="16.5" customHeight="1">
      <c r="A834" s="37"/>
      <c r="B834" s="317"/>
      <c r="F834" s="38"/>
    </row>
    <row r="835" spans="1:6" ht="16.5" customHeight="1">
      <c r="A835" s="37"/>
      <c r="B835" s="317"/>
      <c r="F835" s="38"/>
    </row>
    <row r="836" spans="1:6" ht="16.5" customHeight="1">
      <c r="A836" s="37"/>
      <c r="B836" s="317"/>
      <c r="F836" s="38"/>
    </row>
    <row r="837" spans="1:6" ht="16.5" customHeight="1">
      <c r="A837" s="37"/>
      <c r="B837" s="317"/>
      <c r="F837" s="38"/>
    </row>
    <row r="838" spans="1:6" ht="16.5" customHeight="1">
      <c r="A838" s="37"/>
      <c r="B838" s="317"/>
      <c r="F838" s="38"/>
    </row>
    <row r="839" spans="1:6" ht="16.5" customHeight="1">
      <c r="A839" s="37"/>
      <c r="B839" s="317"/>
      <c r="F839" s="38"/>
    </row>
    <row r="840" spans="1:6" ht="16.5" customHeight="1">
      <c r="A840" s="37"/>
      <c r="B840" s="317"/>
      <c r="F840" s="38"/>
    </row>
    <row r="841" spans="1:6" ht="16.5" customHeight="1">
      <c r="A841" s="37"/>
      <c r="B841" s="317"/>
      <c r="F841" s="38"/>
    </row>
    <row r="842" spans="1:6" ht="16.5" customHeight="1">
      <c r="A842" s="37"/>
      <c r="B842" s="317"/>
      <c r="F842" s="38"/>
    </row>
    <row r="843" spans="1:6" ht="16.5" customHeight="1">
      <c r="A843" s="37"/>
      <c r="B843" s="317"/>
      <c r="F843" s="38"/>
    </row>
    <row r="844" spans="1:6" ht="16.5" customHeight="1">
      <c r="A844" s="37"/>
      <c r="B844" s="317"/>
      <c r="F844" s="38"/>
    </row>
    <row r="845" spans="1:6" ht="16.5" customHeight="1">
      <c r="A845" s="37"/>
      <c r="B845" s="317"/>
      <c r="F845" s="38"/>
    </row>
    <row r="846" spans="1:6" ht="16.5" customHeight="1">
      <c r="A846" s="37"/>
      <c r="B846" s="317"/>
      <c r="F846" s="38"/>
    </row>
    <row r="847" spans="1:6" ht="16.5" customHeight="1">
      <c r="A847" s="37"/>
      <c r="B847" s="317"/>
      <c r="F847" s="38"/>
    </row>
    <row r="848" spans="1:6" ht="16.5" customHeight="1">
      <c r="A848" s="37"/>
      <c r="B848" s="317"/>
      <c r="F848" s="38"/>
    </row>
    <row r="849" spans="1:6" ht="16.5" customHeight="1">
      <c r="A849" s="37"/>
      <c r="B849" s="317"/>
      <c r="F849" s="38"/>
    </row>
    <row r="850" spans="1:6" ht="16.5" customHeight="1">
      <c r="A850" s="37"/>
      <c r="B850" s="317"/>
      <c r="F850" s="38"/>
    </row>
    <row r="851" spans="1:6" ht="16.5" customHeight="1">
      <c r="A851" s="37"/>
      <c r="B851" s="317"/>
      <c r="F851" s="38"/>
    </row>
    <row r="852" spans="1:6" ht="16.5" customHeight="1">
      <c r="A852" s="37"/>
      <c r="B852" s="317"/>
      <c r="F852" s="38"/>
    </row>
    <row r="853" spans="1:6" ht="16.5" customHeight="1">
      <c r="A853" s="37"/>
      <c r="B853" s="317"/>
      <c r="F853" s="38"/>
    </row>
    <row r="854" spans="1:6" ht="16.5" customHeight="1">
      <c r="A854" s="37"/>
      <c r="B854" s="317"/>
      <c r="F854" s="38"/>
    </row>
    <row r="855" spans="1:6" ht="16.5" customHeight="1">
      <c r="A855" s="37"/>
      <c r="B855" s="317"/>
      <c r="F855" s="38"/>
    </row>
    <row r="856" spans="1:6" ht="16.5" customHeight="1">
      <c r="A856" s="37"/>
      <c r="B856" s="317"/>
      <c r="F856" s="38"/>
    </row>
    <row r="857" spans="1:6" ht="16.5" customHeight="1">
      <c r="A857" s="37"/>
      <c r="B857" s="317"/>
      <c r="F857" s="38"/>
    </row>
    <row r="858" spans="1:6" ht="16.5" customHeight="1">
      <c r="A858" s="37"/>
      <c r="B858" s="317"/>
      <c r="F858" s="38"/>
    </row>
    <row r="859" spans="1:6" ht="16.5" customHeight="1">
      <c r="A859" s="37"/>
      <c r="B859" s="317"/>
      <c r="F859" s="38"/>
    </row>
    <row r="860" spans="1:6" ht="16.5" customHeight="1">
      <c r="A860" s="37"/>
      <c r="B860" s="317"/>
      <c r="F860" s="38"/>
    </row>
    <row r="861" spans="1:6" ht="16.5" customHeight="1">
      <c r="A861" s="37"/>
      <c r="B861" s="317"/>
      <c r="F861" s="38"/>
    </row>
    <row r="862" spans="1:6" ht="16.5" customHeight="1">
      <c r="A862" s="37"/>
      <c r="B862" s="317"/>
      <c r="F862" s="38"/>
    </row>
    <row r="863" spans="1:6" ht="16.5" customHeight="1">
      <c r="A863" s="37"/>
      <c r="B863" s="317"/>
      <c r="F863" s="38"/>
    </row>
    <row r="864" spans="1:6" ht="16.5" customHeight="1">
      <c r="A864" s="37"/>
      <c r="B864" s="317"/>
      <c r="F864" s="38"/>
    </row>
    <row r="865" spans="1:6" ht="16.5" customHeight="1">
      <c r="A865" s="37"/>
      <c r="B865" s="317"/>
      <c r="F865" s="38"/>
    </row>
    <row r="866" spans="1:6" ht="16.5" customHeight="1">
      <c r="A866" s="37"/>
      <c r="B866" s="317"/>
      <c r="F866" s="38"/>
    </row>
    <row r="867" spans="1:6" ht="16.5" customHeight="1">
      <c r="A867" s="37"/>
      <c r="B867" s="317"/>
      <c r="F867" s="38"/>
    </row>
    <row r="868" spans="1:6" ht="16.5" customHeight="1">
      <c r="A868" s="37"/>
      <c r="B868" s="317"/>
      <c r="F868" s="38"/>
    </row>
    <row r="869" spans="1:6" ht="16.5" customHeight="1">
      <c r="A869" s="37"/>
      <c r="B869" s="317"/>
      <c r="F869" s="38"/>
    </row>
    <row r="870" spans="1:6" ht="16.5" customHeight="1">
      <c r="A870" s="37"/>
      <c r="B870" s="317"/>
      <c r="F870" s="38"/>
    </row>
    <row r="871" spans="1:6" ht="16.5" customHeight="1">
      <c r="A871" s="37"/>
      <c r="B871" s="317"/>
      <c r="F871" s="38"/>
    </row>
    <row r="872" spans="1:6" ht="16.5" customHeight="1">
      <c r="A872" s="37"/>
      <c r="B872" s="317"/>
      <c r="F872" s="38"/>
    </row>
    <row r="873" spans="1:6" ht="16.5" customHeight="1">
      <c r="A873" s="37"/>
      <c r="B873" s="317"/>
      <c r="F873" s="38"/>
    </row>
    <row r="874" spans="1:6" ht="16.5" customHeight="1">
      <c r="A874" s="37"/>
      <c r="B874" s="317"/>
      <c r="F874" s="38"/>
    </row>
    <row r="875" spans="1:6" ht="16.5" customHeight="1">
      <c r="A875" s="37"/>
      <c r="B875" s="317"/>
      <c r="F875" s="38"/>
    </row>
    <row r="876" spans="1:6" ht="16.5" customHeight="1">
      <c r="A876" s="37"/>
      <c r="B876" s="317"/>
      <c r="F876" s="38"/>
    </row>
    <row r="877" spans="1:6" ht="16.5" customHeight="1">
      <c r="A877" s="37"/>
      <c r="B877" s="317"/>
      <c r="F877" s="38"/>
    </row>
    <row r="878" spans="1:6" ht="16.5" customHeight="1">
      <c r="A878" s="37"/>
      <c r="B878" s="317"/>
      <c r="F878" s="38"/>
    </row>
    <row r="879" spans="1:6" ht="16.5" customHeight="1">
      <c r="A879" s="37"/>
      <c r="B879" s="317"/>
      <c r="F879" s="38"/>
    </row>
    <row r="880" spans="1:6" ht="16.5" customHeight="1">
      <c r="A880" s="37"/>
      <c r="B880" s="317"/>
      <c r="F880" s="38"/>
    </row>
    <row r="881" spans="1:6" ht="16.5" customHeight="1">
      <c r="A881" s="37"/>
      <c r="B881" s="317"/>
      <c r="F881" s="38"/>
    </row>
    <row r="882" spans="1:6" ht="16.5" customHeight="1">
      <c r="A882" s="37"/>
      <c r="B882" s="317"/>
      <c r="F882" s="38"/>
    </row>
    <row r="883" spans="1:6" ht="16.5" customHeight="1">
      <c r="A883" s="37"/>
      <c r="B883" s="317"/>
      <c r="F883" s="38"/>
    </row>
    <row r="884" spans="1:6" ht="16.5" customHeight="1">
      <c r="A884" s="37"/>
      <c r="B884" s="317"/>
      <c r="F884" s="38"/>
    </row>
    <row r="885" spans="1:6" ht="16.5" customHeight="1">
      <c r="A885" s="37"/>
      <c r="B885" s="317"/>
      <c r="F885" s="38"/>
    </row>
    <row r="886" spans="1:6" ht="16.5" customHeight="1">
      <c r="A886" s="37"/>
      <c r="B886" s="317"/>
      <c r="F886" s="38"/>
    </row>
    <row r="887" spans="1:6" ht="16.5" customHeight="1">
      <c r="A887" s="37"/>
      <c r="B887" s="317"/>
      <c r="F887" s="38"/>
    </row>
    <row r="888" spans="1:6" ht="16.5" customHeight="1">
      <c r="A888" s="37"/>
      <c r="B888" s="317"/>
      <c r="F888" s="38"/>
    </row>
    <row r="889" spans="1:6" ht="16.5" customHeight="1">
      <c r="A889" s="37"/>
      <c r="B889" s="317"/>
      <c r="F889" s="38"/>
    </row>
    <row r="890" spans="1:6" ht="16.5" customHeight="1">
      <c r="A890" s="37"/>
      <c r="B890" s="317"/>
      <c r="F890" s="38"/>
    </row>
    <row r="891" spans="1:6" ht="16.5" customHeight="1">
      <c r="A891" s="37"/>
      <c r="B891" s="317"/>
      <c r="F891" s="38"/>
    </row>
    <row r="892" spans="1:6" ht="16.5" customHeight="1">
      <c r="A892" s="37"/>
      <c r="B892" s="317"/>
      <c r="F892" s="38"/>
    </row>
    <row r="893" spans="1:6" ht="16.5" customHeight="1">
      <c r="A893" s="37"/>
      <c r="B893" s="317"/>
      <c r="F893" s="38"/>
    </row>
    <row r="894" spans="1:6" ht="16.5" customHeight="1">
      <c r="A894" s="37"/>
      <c r="B894" s="317"/>
      <c r="F894" s="38"/>
    </row>
    <row r="895" spans="1:6" ht="16.5" customHeight="1">
      <c r="A895" s="37"/>
      <c r="B895" s="317"/>
      <c r="F895" s="38"/>
    </row>
    <row r="896" spans="1:6" ht="16.5" customHeight="1">
      <c r="A896" s="37"/>
      <c r="B896" s="317"/>
      <c r="F896" s="38"/>
    </row>
    <row r="897" spans="1:6" ht="16.5" customHeight="1">
      <c r="A897" s="37"/>
      <c r="B897" s="317"/>
      <c r="F897" s="38"/>
    </row>
    <row r="898" spans="1:6" ht="16.5" customHeight="1">
      <c r="A898" s="37"/>
      <c r="B898" s="317"/>
      <c r="F898" s="38"/>
    </row>
    <row r="899" spans="1:6" ht="16.5" customHeight="1">
      <c r="A899" s="37"/>
      <c r="B899" s="317"/>
      <c r="F899" s="38"/>
    </row>
    <row r="900" spans="1:6" ht="16.5" customHeight="1">
      <c r="A900" s="37"/>
      <c r="B900" s="317"/>
      <c r="F900" s="38"/>
    </row>
    <row r="901" spans="1:6" ht="16.5" customHeight="1">
      <c r="A901" s="37"/>
      <c r="B901" s="317"/>
      <c r="F901" s="38"/>
    </row>
    <row r="902" spans="1:6" ht="16.5" customHeight="1">
      <c r="A902" s="37"/>
      <c r="B902" s="317"/>
      <c r="F902" s="38"/>
    </row>
    <row r="903" spans="1:6" ht="16.5" customHeight="1">
      <c r="A903" s="37"/>
      <c r="B903" s="317"/>
      <c r="F903" s="38"/>
    </row>
    <row r="904" spans="1:6" ht="16.5" customHeight="1">
      <c r="A904" s="37"/>
      <c r="B904" s="317"/>
      <c r="F904" s="38"/>
    </row>
    <row r="905" spans="1:6" ht="16.5" customHeight="1">
      <c r="A905" s="37"/>
      <c r="B905" s="317"/>
      <c r="F905" s="38"/>
    </row>
    <row r="906" spans="1:6" ht="16.5" customHeight="1">
      <c r="A906" s="37"/>
      <c r="B906" s="317"/>
      <c r="F906" s="38"/>
    </row>
    <row r="907" spans="1:6" ht="16.5" customHeight="1">
      <c r="A907" s="37"/>
      <c r="B907" s="317"/>
      <c r="F907" s="38"/>
    </row>
    <row r="908" spans="1:6" ht="16.5" customHeight="1">
      <c r="A908" s="37"/>
      <c r="B908" s="317"/>
      <c r="F908" s="38"/>
    </row>
    <row r="909" spans="1:6" ht="16.5" customHeight="1">
      <c r="A909" s="37"/>
      <c r="B909" s="317"/>
      <c r="F909" s="38"/>
    </row>
    <row r="910" spans="1:6" ht="16.5" customHeight="1">
      <c r="A910" s="37"/>
      <c r="B910" s="317"/>
      <c r="F910" s="38"/>
    </row>
    <row r="911" spans="1:6" ht="16.5" customHeight="1">
      <c r="A911" s="37"/>
      <c r="B911" s="317"/>
      <c r="F911" s="38"/>
    </row>
    <row r="912" spans="1:6" ht="16.5" customHeight="1">
      <c r="A912" s="37"/>
      <c r="B912" s="317"/>
      <c r="F912" s="38"/>
    </row>
    <row r="913" spans="1:6" ht="16.5" customHeight="1">
      <c r="A913" s="37"/>
      <c r="B913" s="317"/>
      <c r="F913" s="38"/>
    </row>
    <row r="914" spans="1:6" ht="16.5" customHeight="1">
      <c r="A914" s="37"/>
      <c r="B914" s="317"/>
      <c r="F914" s="38"/>
    </row>
    <row r="915" spans="1:6" ht="16.5" customHeight="1">
      <c r="A915" s="37"/>
      <c r="B915" s="317"/>
      <c r="F915" s="38"/>
    </row>
    <row r="916" spans="1:6" ht="16.5" customHeight="1">
      <c r="A916" s="37"/>
      <c r="B916" s="317"/>
      <c r="F916" s="38"/>
    </row>
    <row r="917" spans="1:6" ht="16.5" customHeight="1">
      <c r="A917" s="37"/>
      <c r="B917" s="317"/>
      <c r="F917" s="38"/>
    </row>
    <row r="918" spans="1:6" ht="16.5" customHeight="1">
      <c r="A918" s="37"/>
      <c r="B918" s="317"/>
      <c r="F918" s="38"/>
    </row>
    <row r="919" spans="1:6" ht="16.5" customHeight="1">
      <c r="A919" s="37"/>
      <c r="B919" s="317"/>
      <c r="F919" s="38"/>
    </row>
    <row r="920" spans="1:6" ht="16.5" customHeight="1">
      <c r="A920" s="37"/>
      <c r="B920" s="317"/>
      <c r="F920" s="38"/>
    </row>
    <row r="921" spans="1:6" ht="16.5" customHeight="1">
      <c r="A921" s="37"/>
      <c r="B921" s="317"/>
      <c r="F921" s="38"/>
    </row>
    <row r="922" spans="1:6" ht="16.5" customHeight="1">
      <c r="A922" s="37"/>
      <c r="B922" s="317"/>
      <c r="F922" s="38"/>
    </row>
    <row r="923" spans="1:6" ht="16.5" customHeight="1">
      <c r="A923" s="37"/>
      <c r="B923" s="317"/>
      <c r="F923" s="38"/>
    </row>
    <row r="924" spans="1:6" ht="16.5" customHeight="1">
      <c r="A924" s="37"/>
      <c r="B924" s="317"/>
      <c r="F924" s="38"/>
    </row>
    <row r="925" spans="1:6" ht="16.5" customHeight="1">
      <c r="A925" s="37"/>
      <c r="B925" s="317"/>
      <c r="F925" s="38"/>
    </row>
    <row r="926" spans="1:6" ht="16.5" customHeight="1">
      <c r="A926" s="37"/>
      <c r="B926" s="317"/>
      <c r="F926" s="38"/>
    </row>
    <row r="927" spans="1:6" ht="16.5" customHeight="1">
      <c r="A927" s="37"/>
      <c r="B927" s="317"/>
      <c r="F927" s="38"/>
    </row>
    <row r="928" spans="1:6" ht="16.5" customHeight="1">
      <c r="A928" s="37"/>
      <c r="B928" s="317"/>
      <c r="F928" s="38"/>
    </row>
    <row r="929" spans="1:6" ht="16.5" customHeight="1">
      <c r="A929" s="37"/>
      <c r="B929" s="317"/>
      <c r="F929" s="38"/>
    </row>
    <row r="930" spans="1:6" ht="16.5" customHeight="1">
      <c r="A930" s="37"/>
      <c r="B930" s="317"/>
      <c r="F930" s="38"/>
    </row>
    <row r="931" spans="1:6" ht="16.5" customHeight="1">
      <c r="A931" s="37"/>
      <c r="B931" s="317"/>
      <c r="F931" s="38"/>
    </row>
    <row r="932" spans="1:6" ht="16.5" customHeight="1">
      <c r="A932" s="37"/>
      <c r="B932" s="317"/>
      <c r="F932" s="38"/>
    </row>
    <row r="933" spans="1:6" ht="16.5" customHeight="1">
      <c r="A933" s="37"/>
      <c r="B933" s="317"/>
      <c r="F933" s="38"/>
    </row>
    <row r="934" spans="1:6" ht="16.5" customHeight="1">
      <c r="A934" s="37"/>
      <c r="B934" s="317"/>
      <c r="F934" s="38"/>
    </row>
    <row r="935" spans="1:6" ht="16.5" customHeight="1">
      <c r="A935" s="37"/>
      <c r="B935" s="317"/>
      <c r="F935" s="38"/>
    </row>
    <row r="936" spans="1:6" ht="16.5" customHeight="1">
      <c r="A936" s="37"/>
      <c r="B936" s="317"/>
      <c r="F936" s="38"/>
    </row>
    <row r="937" spans="1:6" ht="16.5" customHeight="1">
      <c r="A937" s="37"/>
      <c r="B937" s="317"/>
      <c r="F937" s="38"/>
    </row>
    <row r="938" spans="1:6" ht="16.5" customHeight="1">
      <c r="A938" s="37"/>
      <c r="B938" s="317"/>
      <c r="F938" s="38"/>
    </row>
    <row r="939" spans="1:6" ht="16.5" customHeight="1">
      <c r="A939" s="37"/>
      <c r="B939" s="317"/>
      <c r="F939" s="38"/>
    </row>
    <row r="940" spans="1:6" ht="16.5" customHeight="1">
      <c r="A940" s="37"/>
      <c r="B940" s="317"/>
      <c r="F940" s="38"/>
    </row>
    <row r="941" spans="1:6" ht="16.5" customHeight="1">
      <c r="A941" s="37"/>
      <c r="B941" s="317"/>
      <c r="F941" s="38"/>
    </row>
    <row r="942" spans="1:6" ht="16.5" customHeight="1">
      <c r="A942" s="37"/>
      <c r="B942" s="317"/>
      <c r="F942" s="38"/>
    </row>
    <row r="943" spans="1:6" ht="16.5" customHeight="1">
      <c r="A943" s="37"/>
      <c r="B943" s="317"/>
      <c r="F943" s="38"/>
    </row>
    <row r="944" spans="1:6" ht="16.5" customHeight="1">
      <c r="A944" s="37"/>
      <c r="B944" s="317"/>
      <c r="F944" s="38"/>
    </row>
    <row r="945" spans="1:6" ht="16.5" customHeight="1">
      <c r="A945" s="37"/>
      <c r="B945" s="317"/>
      <c r="F945" s="38"/>
    </row>
    <row r="946" spans="1:6" ht="16.5" customHeight="1">
      <c r="A946" s="37"/>
      <c r="B946" s="317"/>
      <c r="F946" s="38"/>
    </row>
    <row r="947" spans="1:6" ht="16.5" customHeight="1">
      <c r="A947" s="37"/>
      <c r="B947" s="317"/>
      <c r="F947" s="38"/>
    </row>
    <row r="948" spans="1:6" ht="16.5" customHeight="1">
      <c r="A948" s="37"/>
      <c r="B948" s="317"/>
      <c r="F948" s="38"/>
    </row>
    <row r="949" spans="1:6" ht="16.5" customHeight="1">
      <c r="A949" s="37"/>
      <c r="B949" s="317"/>
      <c r="F949" s="38"/>
    </row>
    <row r="950" spans="1:6" ht="16.5" customHeight="1">
      <c r="A950" s="37"/>
      <c r="B950" s="317"/>
      <c r="F950" s="38"/>
    </row>
    <row r="951" spans="1:6" ht="16.5" customHeight="1">
      <c r="A951" s="37"/>
      <c r="B951" s="317"/>
      <c r="F951" s="38"/>
    </row>
    <row r="952" spans="1:6" ht="16.5" customHeight="1">
      <c r="A952" s="37"/>
      <c r="B952" s="317"/>
      <c r="F952" s="38"/>
    </row>
    <row r="953" spans="1:6" ht="16.5" customHeight="1">
      <c r="A953" s="37"/>
      <c r="B953" s="317"/>
      <c r="F953" s="38"/>
    </row>
    <row r="954" spans="1:6" ht="16.5" customHeight="1">
      <c r="A954" s="37"/>
      <c r="B954" s="317"/>
      <c r="F954" s="38"/>
    </row>
    <row r="955" spans="1:6" ht="16.5" customHeight="1">
      <c r="A955" s="37"/>
      <c r="B955" s="317"/>
      <c r="F955" s="38"/>
    </row>
    <row r="956" spans="1:6" ht="16.5" customHeight="1">
      <c r="A956" s="37"/>
      <c r="B956" s="317"/>
      <c r="F956" s="38"/>
    </row>
    <row r="957" spans="1:6" ht="16.5" customHeight="1">
      <c r="A957" s="37"/>
      <c r="B957" s="317"/>
      <c r="F957" s="38"/>
    </row>
    <row r="958" spans="1:6" ht="16.5" customHeight="1">
      <c r="A958" s="37"/>
      <c r="B958" s="317"/>
      <c r="F958" s="38"/>
    </row>
    <row r="959" spans="1:6" ht="16.5" customHeight="1">
      <c r="A959" s="37"/>
      <c r="B959" s="317"/>
      <c r="F959" s="38"/>
    </row>
    <row r="960" spans="1:6" ht="16.5" customHeight="1">
      <c r="A960" s="37"/>
      <c r="B960" s="317"/>
      <c r="F960" s="38"/>
    </row>
    <row r="961" spans="1:6" ht="16.5" customHeight="1">
      <c r="A961" s="37"/>
      <c r="B961" s="317"/>
      <c r="F961" s="38"/>
    </row>
    <row r="962" spans="1:6" ht="16.5" customHeight="1">
      <c r="A962" s="37"/>
      <c r="B962" s="317"/>
      <c r="F962" s="38"/>
    </row>
    <row r="963" spans="1:6" ht="16.5" customHeight="1">
      <c r="A963" s="37"/>
      <c r="B963" s="317"/>
      <c r="F963" s="38"/>
    </row>
    <row r="964" spans="1:6" ht="16.5" customHeight="1">
      <c r="A964" s="37"/>
      <c r="B964" s="317"/>
      <c r="F964" s="38"/>
    </row>
    <row r="965" spans="1:6" ht="16.5" customHeight="1">
      <c r="A965" s="37"/>
      <c r="B965" s="317"/>
      <c r="F965" s="38"/>
    </row>
    <row r="966" spans="1:6" ht="16.5" customHeight="1">
      <c r="A966" s="37"/>
      <c r="B966" s="317"/>
      <c r="F966" s="38"/>
    </row>
    <row r="967" spans="1:6" ht="16.5" customHeight="1">
      <c r="A967" s="37"/>
      <c r="B967" s="317"/>
      <c r="F967" s="38"/>
    </row>
    <row r="968" spans="1:6" ht="16.5" customHeight="1">
      <c r="A968" s="37"/>
      <c r="B968" s="317"/>
      <c r="F968" s="38"/>
    </row>
    <row r="969" spans="1:6" ht="16.5" customHeight="1">
      <c r="A969" s="37"/>
      <c r="B969" s="317"/>
      <c r="F969" s="38"/>
    </row>
    <row r="970" spans="1:6" ht="16.5" customHeight="1">
      <c r="A970" s="37"/>
      <c r="B970" s="317"/>
      <c r="F970" s="38"/>
    </row>
    <row r="971" spans="1:6" ht="16.5" customHeight="1">
      <c r="A971" s="37"/>
      <c r="B971" s="317"/>
      <c r="F971" s="38"/>
    </row>
    <row r="972" spans="1:6" ht="16.5" customHeight="1">
      <c r="A972" s="37"/>
      <c r="B972" s="317"/>
      <c r="F972" s="38"/>
    </row>
    <row r="973" spans="1:6" ht="16.5" customHeight="1">
      <c r="A973" s="37"/>
      <c r="B973" s="317"/>
      <c r="F973" s="38"/>
    </row>
    <row r="974" spans="1:6" ht="16.5" customHeight="1">
      <c r="A974" s="37"/>
      <c r="B974" s="317"/>
      <c r="F974" s="38"/>
    </row>
    <row r="975" spans="1:6" ht="16.5" customHeight="1">
      <c r="A975" s="37"/>
      <c r="B975" s="317"/>
      <c r="F975" s="38"/>
    </row>
    <row r="976" spans="1:6" ht="16.5" customHeight="1">
      <c r="A976" s="37"/>
      <c r="B976" s="317"/>
      <c r="F976" s="38"/>
    </row>
    <row r="977" spans="1:6" ht="16.5" customHeight="1">
      <c r="A977" s="37"/>
      <c r="B977" s="317"/>
      <c r="F977" s="38"/>
    </row>
    <row r="978" spans="1:6" ht="16.5" customHeight="1">
      <c r="A978" s="37"/>
      <c r="B978" s="317"/>
      <c r="F978" s="38"/>
    </row>
    <row r="979" spans="1:6" ht="16.5" customHeight="1">
      <c r="A979" s="37"/>
      <c r="B979" s="317"/>
      <c r="F979" s="38"/>
    </row>
    <row r="980" spans="1:6" ht="16.5" customHeight="1">
      <c r="A980" s="37"/>
      <c r="B980" s="317"/>
      <c r="F980" s="38"/>
    </row>
    <row r="981" spans="1:6" ht="16.5" customHeight="1">
      <c r="A981" s="37"/>
      <c r="B981" s="317"/>
      <c r="F981" s="38"/>
    </row>
    <row r="982" spans="1:6" ht="16.5" customHeight="1">
      <c r="A982" s="37"/>
      <c r="B982" s="317"/>
      <c r="F982" s="38"/>
    </row>
    <row r="983" spans="1:6" ht="16.5" customHeight="1">
      <c r="A983" s="37"/>
      <c r="B983" s="317"/>
      <c r="F983" s="38"/>
    </row>
    <row r="984" spans="1:6" ht="16.5" customHeight="1">
      <c r="A984" s="37"/>
      <c r="B984" s="317"/>
      <c r="F984" s="38"/>
    </row>
    <row r="985" spans="1:6" ht="16.5" customHeight="1">
      <c r="A985" s="37"/>
      <c r="B985" s="317"/>
      <c r="F985" s="38"/>
    </row>
    <row r="986" spans="1:6" ht="16.5" customHeight="1">
      <c r="A986" s="37"/>
      <c r="B986" s="317"/>
      <c r="F986" s="38"/>
    </row>
    <row r="987" spans="1:6" ht="16.5" customHeight="1">
      <c r="A987" s="37"/>
      <c r="B987" s="317"/>
      <c r="F987" s="38"/>
    </row>
    <row r="988" spans="1:6" ht="16.5" customHeight="1">
      <c r="A988" s="37"/>
      <c r="B988" s="317"/>
      <c r="F988" s="38"/>
    </row>
    <row r="989" spans="1:6" ht="16.5" customHeight="1">
      <c r="A989" s="37"/>
      <c r="B989" s="317"/>
      <c r="F989" s="38"/>
    </row>
    <row r="990" spans="1:6" ht="16.5" customHeight="1">
      <c r="A990" s="37"/>
      <c r="B990" s="317"/>
      <c r="F990" s="38"/>
    </row>
    <row r="991" spans="1:6" ht="16.5" customHeight="1">
      <c r="A991" s="37"/>
      <c r="B991" s="317"/>
      <c r="F991" s="38"/>
    </row>
    <row r="992" spans="1:6" ht="16.5" customHeight="1">
      <c r="A992" s="37"/>
      <c r="B992" s="317"/>
      <c r="F992" s="38"/>
    </row>
    <row r="993" spans="1:6" ht="16.5" customHeight="1">
      <c r="A993" s="37"/>
      <c r="B993" s="317"/>
      <c r="F993" s="38"/>
    </row>
    <row r="994" spans="1:6" ht="16.5" customHeight="1">
      <c r="A994" s="37"/>
      <c r="B994" s="317"/>
      <c r="F994" s="38"/>
    </row>
    <row r="995" spans="1:6" ht="16.5" customHeight="1">
      <c r="A995" s="37"/>
      <c r="B995" s="317"/>
      <c r="F995" s="38"/>
    </row>
    <row r="996" spans="1:6" ht="16.5" customHeight="1">
      <c r="A996" s="37"/>
      <c r="B996" s="317"/>
      <c r="F996" s="38"/>
    </row>
    <row r="997" spans="1:6" ht="16.5" customHeight="1">
      <c r="A997" s="37"/>
      <c r="B997" s="317"/>
      <c r="F997" s="38"/>
    </row>
    <row r="998" spans="1:6" ht="16.5" customHeight="1">
      <c r="A998" s="37"/>
      <c r="B998" s="317"/>
      <c r="F998" s="38"/>
    </row>
    <row r="999" spans="1:6" ht="16.5" customHeight="1">
      <c r="A999" s="37"/>
      <c r="B999" s="317"/>
      <c r="F999" s="38"/>
    </row>
    <row r="1000" spans="1:6" ht="16.5" customHeight="1">
      <c r="A1000" s="37"/>
      <c r="B1000" s="317"/>
      <c r="F1000" s="38"/>
    </row>
    <row r="1001" spans="1:6" ht="16.5" customHeight="1">
      <c r="A1001" s="37"/>
      <c r="B1001" s="317"/>
      <c r="F1001" s="38"/>
    </row>
    <row r="1002" spans="1:6" ht="16.5" customHeight="1">
      <c r="A1002" s="37"/>
      <c r="B1002" s="317"/>
      <c r="F1002" s="38"/>
    </row>
    <row r="1003" spans="1:6" ht="16.5" customHeight="1">
      <c r="A1003" s="37"/>
      <c r="B1003" s="317"/>
      <c r="F1003" s="38"/>
    </row>
    <row r="1004" spans="1:6" ht="16.5" customHeight="1">
      <c r="A1004" s="37"/>
      <c r="B1004" s="317"/>
      <c r="F1004" s="38"/>
    </row>
    <row r="1005" spans="1:6" ht="16.5" customHeight="1">
      <c r="A1005" s="37"/>
      <c r="B1005" s="317"/>
      <c r="F1005" s="38"/>
    </row>
    <row r="1006" spans="1:6" ht="16.5" customHeight="1">
      <c r="A1006" s="37"/>
      <c r="B1006" s="317"/>
      <c r="F1006" s="38"/>
    </row>
    <row r="1007" spans="1:6" ht="16.5" customHeight="1">
      <c r="A1007" s="37"/>
      <c r="B1007" s="317"/>
      <c r="F1007" s="38"/>
    </row>
    <row r="1008" spans="1:6" ht="16.5" customHeight="1">
      <c r="A1008" s="37"/>
      <c r="B1008" s="317"/>
      <c r="F1008" s="38"/>
    </row>
    <row r="1009" spans="1:6" ht="16.5" customHeight="1">
      <c r="A1009" s="37"/>
      <c r="B1009" s="317"/>
      <c r="F1009" s="38"/>
    </row>
    <row r="1010" spans="1:6" ht="16.5" customHeight="1">
      <c r="A1010" s="37"/>
      <c r="B1010" s="317"/>
      <c r="F1010" s="38"/>
    </row>
    <row r="1011" spans="1:6" ht="16.5" customHeight="1">
      <c r="A1011" s="37"/>
      <c r="B1011" s="317"/>
      <c r="F1011" s="38"/>
    </row>
    <row r="1012" spans="1:6" ht="16.5" customHeight="1">
      <c r="A1012" s="37"/>
      <c r="B1012" s="317"/>
      <c r="F1012" s="38"/>
    </row>
    <row r="1013" spans="1:6" ht="16.5" customHeight="1">
      <c r="A1013" s="37"/>
      <c r="B1013" s="317"/>
      <c r="F1013" s="38"/>
    </row>
    <row r="1014" spans="1:6" ht="16.5" customHeight="1">
      <c r="A1014" s="37"/>
      <c r="B1014" s="317"/>
      <c r="F1014" s="38"/>
    </row>
    <row r="1015" spans="1:6" ht="16.5" customHeight="1">
      <c r="A1015" s="37"/>
      <c r="B1015" s="317"/>
      <c r="F1015" s="38"/>
    </row>
    <row r="1016" spans="1:6" ht="16.5" customHeight="1">
      <c r="A1016" s="37"/>
      <c r="B1016" s="317"/>
      <c r="F1016" s="38"/>
    </row>
    <row r="1017" spans="1:6" ht="16.5" customHeight="1">
      <c r="A1017" s="37"/>
      <c r="B1017" s="317"/>
      <c r="F1017" s="38"/>
    </row>
    <row r="1018" spans="1:6" ht="16.5" customHeight="1">
      <c r="A1018" s="37"/>
      <c r="B1018" s="317"/>
      <c r="F1018" s="38"/>
    </row>
    <row r="1019" spans="1:6" ht="16.5" customHeight="1">
      <c r="A1019" s="37"/>
      <c r="B1019" s="317"/>
      <c r="F1019" s="38"/>
    </row>
    <row r="1020" spans="1:6" ht="16.5" customHeight="1">
      <c r="A1020" s="37"/>
      <c r="B1020" s="317"/>
      <c r="F1020" s="38"/>
    </row>
    <row r="1021" spans="1:6" ht="16.5" customHeight="1">
      <c r="A1021" s="37"/>
      <c r="B1021" s="317"/>
      <c r="F1021" s="38"/>
    </row>
    <row r="1022" spans="1:6" ht="16.5" customHeight="1">
      <c r="A1022" s="37"/>
      <c r="B1022" s="317"/>
      <c r="F1022" s="38"/>
    </row>
    <row r="1023" spans="1:6" ht="16.5" customHeight="1">
      <c r="A1023" s="37"/>
      <c r="B1023" s="317"/>
      <c r="F1023" s="38"/>
    </row>
    <row r="1024" spans="1:6" ht="16.5" customHeight="1">
      <c r="A1024" s="37"/>
      <c r="B1024" s="317"/>
      <c r="F1024" s="38"/>
    </row>
    <row r="1025" spans="1:6" ht="16.5" customHeight="1">
      <c r="A1025" s="37"/>
      <c r="B1025" s="317"/>
      <c r="F1025" s="38"/>
    </row>
    <row r="1026" spans="1:6" ht="16.5" customHeight="1">
      <c r="A1026" s="37"/>
      <c r="B1026" s="317"/>
      <c r="F1026" s="38"/>
    </row>
    <row r="1027" spans="1:6" ht="16.5" customHeight="1">
      <c r="A1027" s="37"/>
      <c r="B1027" s="317"/>
      <c r="F1027" s="38"/>
    </row>
    <row r="1028" spans="1:6" ht="16.5" customHeight="1">
      <c r="A1028" s="37"/>
      <c r="B1028" s="317"/>
      <c r="F1028" s="38"/>
    </row>
    <row r="1029" spans="1:6" ht="16.5" customHeight="1">
      <c r="A1029" s="37"/>
      <c r="B1029" s="317"/>
      <c r="F1029" s="38"/>
    </row>
    <row r="1030" spans="1:6" ht="16.5" customHeight="1">
      <c r="A1030" s="37"/>
      <c r="B1030" s="317"/>
      <c r="F1030" s="38"/>
    </row>
    <row r="1031" spans="1:6" ht="16.5" customHeight="1">
      <c r="A1031" s="37"/>
      <c r="B1031" s="317"/>
      <c r="F1031" s="38"/>
    </row>
    <row r="1032" spans="1:6" ht="16.5" customHeight="1">
      <c r="A1032" s="37"/>
      <c r="B1032" s="317"/>
      <c r="F1032" s="38"/>
    </row>
    <row r="1033" spans="1:6" ht="16.5" customHeight="1">
      <c r="A1033" s="37"/>
      <c r="B1033" s="317"/>
      <c r="F1033" s="38"/>
    </row>
    <row r="1034" spans="1:6" ht="16.5" customHeight="1">
      <c r="A1034" s="37"/>
      <c r="B1034" s="317"/>
      <c r="F1034" s="38"/>
    </row>
    <row r="1035" spans="1:6" ht="16.5" customHeight="1">
      <c r="A1035" s="37"/>
      <c r="B1035" s="317"/>
      <c r="F1035" s="38"/>
    </row>
    <row r="1036" spans="1:6" ht="16.5" customHeight="1">
      <c r="A1036" s="37"/>
      <c r="B1036" s="317"/>
      <c r="F1036" s="38"/>
    </row>
    <row r="1037" spans="1:6" ht="16.5" customHeight="1">
      <c r="A1037" s="37"/>
      <c r="B1037" s="317"/>
      <c r="F1037" s="38"/>
    </row>
    <row r="1038" spans="1:6" ht="16.5" customHeight="1">
      <c r="A1038" s="37"/>
      <c r="B1038" s="317"/>
      <c r="F1038" s="38"/>
    </row>
    <row r="1039" spans="1:6" ht="16.5" customHeight="1">
      <c r="A1039" s="37"/>
      <c r="B1039" s="317"/>
      <c r="F1039" s="38"/>
    </row>
    <row r="1040" spans="1:6" ht="16.5" customHeight="1">
      <c r="A1040" s="37"/>
      <c r="B1040" s="317"/>
      <c r="F1040" s="38"/>
    </row>
    <row r="1041" spans="1:6" ht="16.5" customHeight="1">
      <c r="A1041" s="37"/>
      <c r="B1041" s="317"/>
      <c r="F1041" s="38"/>
    </row>
    <row r="1042" spans="1:6" ht="16.5" customHeight="1">
      <c r="A1042" s="37"/>
      <c r="B1042" s="317"/>
      <c r="F1042" s="38"/>
    </row>
    <row r="1043" spans="1:6" ht="16.5" customHeight="1">
      <c r="A1043" s="37"/>
      <c r="B1043" s="317"/>
      <c r="F1043" s="38"/>
    </row>
    <row r="1044" spans="1:6" ht="16.5" customHeight="1">
      <c r="A1044" s="37"/>
      <c r="B1044" s="317"/>
      <c r="F1044" s="38"/>
    </row>
    <row r="1045" spans="1:6" ht="16.5" customHeight="1">
      <c r="A1045" s="37"/>
      <c r="B1045" s="317"/>
      <c r="F1045" s="38"/>
    </row>
    <row r="1046" spans="1:6" ht="16.5" customHeight="1">
      <c r="A1046" s="37"/>
      <c r="B1046" s="317"/>
      <c r="F1046" s="38"/>
    </row>
    <row r="1047" spans="1:6" ht="16.5" customHeight="1">
      <c r="A1047" s="37"/>
      <c r="B1047" s="317"/>
      <c r="F1047" s="38"/>
    </row>
    <row r="1048" spans="1:6" ht="16.5" customHeight="1">
      <c r="A1048" s="37"/>
      <c r="B1048" s="317"/>
      <c r="F1048" s="38"/>
    </row>
    <row r="1049" spans="1:6" ht="16.5" customHeight="1">
      <c r="A1049" s="37"/>
      <c r="B1049" s="317"/>
      <c r="F1049" s="38"/>
    </row>
    <row r="1050" spans="1:6" ht="16.5" customHeight="1">
      <c r="A1050" s="37"/>
      <c r="B1050" s="317"/>
      <c r="F1050" s="38"/>
    </row>
    <row r="1051" spans="1:6" ht="16.5" customHeight="1">
      <c r="A1051" s="37"/>
      <c r="B1051" s="317"/>
      <c r="F1051" s="38"/>
    </row>
    <row r="1052" spans="1:6" ht="16.5" customHeight="1">
      <c r="A1052" s="37"/>
      <c r="B1052" s="317"/>
      <c r="F1052" s="38"/>
    </row>
    <row r="1053" spans="1:6" ht="16.5" customHeight="1">
      <c r="A1053" s="37"/>
      <c r="B1053" s="317"/>
      <c r="F1053" s="38"/>
    </row>
    <row r="1054" spans="1:6" ht="16.5" customHeight="1">
      <c r="A1054" s="37"/>
      <c r="B1054" s="317"/>
      <c r="F1054" s="38"/>
    </row>
    <row r="1055" spans="1:6" ht="16.5" customHeight="1">
      <c r="A1055" s="37"/>
      <c r="B1055" s="317"/>
      <c r="F1055" s="38"/>
    </row>
    <row r="1056" spans="1:6" ht="16.5" customHeight="1">
      <c r="A1056" s="37"/>
      <c r="B1056" s="317"/>
      <c r="F1056" s="38"/>
    </row>
    <row r="1057" spans="1:6" ht="16.5" customHeight="1">
      <c r="A1057" s="37"/>
      <c r="B1057" s="317"/>
      <c r="F1057" s="38"/>
    </row>
  </sheetData>
  <mergeCells count="26">
    <mergeCell ref="C52:C76"/>
    <mergeCell ref="D52:D76"/>
    <mergeCell ref="F52:F76"/>
    <mergeCell ref="G52:G76"/>
    <mergeCell ref="C77:C80"/>
    <mergeCell ref="D77:D80"/>
    <mergeCell ref="F77:F80"/>
    <mergeCell ref="G77:G80"/>
    <mergeCell ref="C14:C47"/>
    <mergeCell ref="C48:C49"/>
    <mergeCell ref="D48:D49"/>
    <mergeCell ref="C50:C51"/>
    <mergeCell ref="D50:D51"/>
    <mergeCell ref="D14:D19"/>
    <mergeCell ref="G14:G47"/>
    <mergeCell ref="F14:F47"/>
    <mergeCell ref="F48:F49"/>
    <mergeCell ref="G48:G49"/>
    <mergeCell ref="F50:F51"/>
    <mergeCell ref="G50:G51"/>
    <mergeCell ref="A1:H1"/>
    <mergeCell ref="E2:F2"/>
    <mergeCell ref="C4:C13"/>
    <mergeCell ref="D4:D13"/>
    <mergeCell ref="G4:G13"/>
    <mergeCell ref="F4:F13"/>
  </mergeCells>
  <phoneticPr fontId="3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112預算</vt:lpstr>
      <vt:lpstr>112學年度經費收支出</vt:lpstr>
      <vt:lpstr>112學年度經費執行情形</vt:lpstr>
      <vt:lpstr>'112學年度經費收支出'!Print_Area</vt:lpstr>
      <vt:lpstr>'112學年度經費執行情形'!Print_Area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2023-10-26T06:03:11Z</cp:lastPrinted>
  <dcterms:created xsi:type="dcterms:W3CDTF">2008-01-26T04:06:43Z</dcterms:created>
  <dcterms:modified xsi:type="dcterms:W3CDTF">2024-06-24T03:56:47Z</dcterms:modified>
</cp:coreProperties>
</file>