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共用雲端硬碟\kases校務專區\03總務處\04家長會\112家長會38屆\第三次會議\"/>
    </mc:Choice>
  </mc:AlternateContent>
  <bookViews>
    <workbookView xWindow="0" yWindow="0" windowWidth="23040" windowHeight="9132" activeTab="2"/>
  </bookViews>
  <sheets>
    <sheet name="112預算" sheetId="6" r:id="rId1"/>
    <sheet name="112學年度經費收支出" sheetId="3" r:id="rId2"/>
    <sheet name="112學年度經費執行情形" sheetId="4" r:id="rId3"/>
  </sheets>
  <definedNames>
    <definedName name="_xlnm.Print_Area" localSheetId="1">'112學年度經費收支出'!$A$1:$F$96</definedName>
    <definedName name="_xlnm.Print_Area" localSheetId="2">'112學年度經費執行情形'!$A$1:$H$193</definedName>
  </definedNames>
  <calcPr calcId="162913"/>
  <extLst>
    <ext uri="GoogleSheetsCustomDataVersion1">
      <go:sheetsCustomData xmlns:go="http://customooxmlschemas.google.com/" r:id="rId9" roundtripDataSignature="AMtx7mjNY90IrgthwFdbsemNTf2xDfH3lg=="/>
    </ext>
  </extLst>
</workbook>
</file>

<file path=xl/calcChain.xml><?xml version="1.0" encoding="utf-8"?>
<calcChain xmlns="http://schemas.openxmlformats.org/spreadsheetml/2006/main">
  <c r="F192" i="4" l="1"/>
  <c r="F137" i="4" l="1"/>
  <c r="D137" i="4"/>
  <c r="D192" i="4" l="1"/>
  <c r="F39" i="4" l="1"/>
  <c r="F12" i="4"/>
  <c r="F4" i="4"/>
  <c r="G192" i="4" l="1"/>
  <c r="F177" i="4"/>
  <c r="D177" i="4"/>
  <c r="F174" i="4"/>
  <c r="D174" i="4"/>
  <c r="F169" i="4"/>
  <c r="D169" i="4"/>
  <c r="F161" i="4"/>
  <c r="D161" i="4"/>
  <c r="F157" i="4"/>
  <c r="D157" i="4"/>
  <c r="F153" i="4"/>
  <c r="D153" i="4"/>
  <c r="G137" i="4"/>
  <c r="F130" i="4"/>
  <c r="D130" i="4"/>
  <c r="F125" i="4"/>
  <c r="D125" i="4"/>
  <c r="F121" i="4"/>
  <c r="D121" i="4"/>
  <c r="G121" i="4" s="1"/>
  <c r="F117" i="4"/>
  <c r="D117" i="4"/>
  <c r="F108" i="4"/>
  <c r="D108" i="4"/>
  <c r="F104" i="4"/>
  <c r="D104" i="4"/>
  <c r="F100" i="4"/>
  <c r="D100" i="4"/>
  <c r="F95" i="4"/>
  <c r="D95" i="4"/>
  <c r="D91" i="4"/>
  <c r="F91" i="4"/>
  <c r="D87" i="4"/>
  <c r="F87" i="4"/>
  <c r="F80" i="4"/>
  <c r="F73" i="4"/>
  <c r="F65" i="4"/>
  <c r="F60" i="4"/>
  <c r="F56" i="4"/>
  <c r="F43" i="4"/>
  <c r="G4" i="4"/>
  <c r="G177" i="4" l="1"/>
  <c r="G87" i="4"/>
  <c r="G125" i="4"/>
  <c r="G169" i="4"/>
  <c r="G174" i="4"/>
  <c r="G108" i="4"/>
  <c r="G157" i="4"/>
  <c r="G161" i="4"/>
  <c r="G117" i="4"/>
  <c r="G104" i="4"/>
  <c r="G100" i="4"/>
  <c r="G91" i="4"/>
  <c r="G130" i="4"/>
  <c r="G95" i="4"/>
  <c r="G153" i="4"/>
  <c r="G12" i="4"/>
  <c r="F3" i="3"/>
  <c r="F4" i="3" s="1"/>
  <c r="D50" i="4" l="1"/>
  <c r="F46" i="4" l="1"/>
  <c r="F165" i="4" l="1"/>
  <c r="F193" i="4" s="1"/>
  <c r="D165" i="4"/>
  <c r="E166" i="3" l="1"/>
  <c r="D166" i="3"/>
  <c r="F5" i="3"/>
  <c r="F6" i="3" s="1"/>
  <c r="F7" i="3" s="1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l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166" i="3"/>
  <c r="F49" i="3" l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36" i="4"/>
  <c r="G36" i="4" s="1"/>
  <c r="G39" i="4" s="1"/>
  <c r="G43" i="4" s="1"/>
  <c r="D60" i="4"/>
  <c r="G60" i="4" s="1"/>
  <c r="F61" i="3" l="1"/>
  <c r="F62" i="3" s="1"/>
  <c r="F63" i="3" s="1"/>
  <c r="F64" i="3" s="1"/>
  <c r="F65" i="3" s="1"/>
  <c r="F66" i="3" s="1"/>
  <c r="F67" i="3" s="1"/>
  <c r="F68" i="3" s="1"/>
  <c r="F69" i="3" s="1"/>
  <c r="F70" i="3" s="1"/>
  <c r="F71" i="3" s="1"/>
  <c r="F72" i="3" s="1"/>
  <c r="F73" i="3" s="1"/>
  <c r="F74" i="3" s="1"/>
  <c r="F75" i="3" s="1"/>
  <c r="F76" i="3" s="1"/>
  <c r="F77" i="3" s="1"/>
  <c r="F78" i="3" s="1"/>
  <c r="F79" i="3" s="1"/>
  <c r="F80" i="3" s="1"/>
  <c r="F81" i="3" s="1"/>
  <c r="F82" i="3" s="1"/>
  <c r="F83" i="3" s="1"/>
  <c r="F84" i="3" s="1"/>
  <c r="F85" i="3" s="1"/>
  <c r="F86" i="3" s="1"/>
  <c r="F87" i="3" s="1"/>
  <c r="F88" i="3" s="1"/>
  <c r="F89" i="3" s="1"/>
  <c r="F90" i="3" s="1"/>
  <c r="F91" i="3" s="1"/>
  <c r="F92" i="3" s="1"/>
  <c r="F93" i="3" s="1"/>
  <c r="F94" i="3" s="1"/>
  <c r="F95" i="3" s="1"/>
  <c r="F96" i="3" s="1"/>
  <c r="F97" i="3" s="1"/>
  <c r="F98" i="3" s="1"/>
  <c r="F99" i="3" s="1"/>
  <c r="F100" i="3" s="1"/>
  <c r="F101" i="3" s="1"/>
  <c r="F102" i="3" s="1"/>
  <c r="F103" i="3" s="1"/>
  <c r="F104" i="3" s="1"/>
  <c r="F105" i="3" s="1"/>
  <c r="F106" i="3" s="1"/>
  <c r="F107" i="3" s="1"/>
  <c r="F108" i="3" s="1"/>
  <c r="F109" i="3" s="1"/>
  <c r="F110" i="3" s="1"/>
  <c r="F111" i="3" s="1"/>
  <c r="F112" i="3" s="1"/>
  <c r="F113" i="3" s="1"/>
  <c r="F114" i="3" s="1"/>
  <c r="F115" i="3" s="1"/>
  <c r="F116" i="3" s="1"/>
  <c r="F117" i="3" s="1"/>
  <c r="F118" i="3" s="1"/>
  <c r="F119" i="3" s="1"/>
  <c r="F120" i="3" s="1"/>
  <c r="F121" i="3" s="1"/>
  <c r="F122" i="3" s="1"/>
  <c r="F123" i="3" s="1"/>
  <c r="F124" i="3" s="1"/>
  <c r="F125" i="3" s="1"/>
  <c r="F126" i="3" s="1"/>
  <c r="F127" i="3" s="1"/>
  <c r="F128" i="3" s="1"/>
  <c r="F129" i="3" s="1"/>
  <c r="F130" i="3" s="1"/>
  <c r="F131" i="3" s="1"/>
  <c r="F132" i="3" s="1"/>
  <c r="F133" i="3" s="1"/>
  <c r="F134" i="3" s="1"/>
  <c r="F135" i="3" s="1"/>
  <c r="F136" i="3" s="1"/>
  <c r="F137" i="3" s="1"/>
  <c r="F138" i="3" s="1"/>
  <c r="F139" i="3" s="1"/>
  <c r="F140" i="3" s="1"/>
  <c r="F141" i="3" s="1"/>
  <c r="F142" i="3" s="1"/>
  <c r="F143" i="3" s="1"/>
  <c r="F144" i="3" s="1"/>
  <c r="F145" i="3" s="1"/>
  <c r="F146" i="3" s="1"/>
  <c r="F147" i="3" s="1"/>
  <c r="F148" i="3" s="1"/>
  <c r="F149" i="3" s="1"/>
  <c r="F150" i="3" s="1"/>
  <c r="F151" i="3" s="1"/>
  <c r="F152" i="3" s="1"/>
  <c r="F153" i="3" s="1"/>
  <c r="F154" i="3" s="1"/>
  <c r="F155" i="3" s="1"/>
  <c r="F156" i="3" s="1"/>
  <c r="F157" i="3" s="1"/>
  <c r="F158" i="3" s="1"/>
  <c r="F159" i="3" s="1"/>
  <c r="F160" i="3" s="1"/>
  <c r="F161" i="3" s="1"/>
  <c r="F162" i="3" s="1"/>
  <c r="F163" i="3" s="1"/>
  <c r="F164" i="3" s="1"/>
  <c r="F165" i="3" s="1"/>
  <c r="G46" i="4"/>
  <c r="D42" i="6" l="1"/>
  <c r="C42" i="6"/>
  <c r="D13" i="6"/>
  <c r="C13" i="6"/>
  <c r="D80" i="4" l="1"/>
  <c r="G80" i="4" s="1"/>
  <c r="D73" i="4"/>
  <c r="G73" i="4" s="1"/>
  <c r="D65" i="4"/>
  <c r="G65" i="4" s="1"/>
  <c r="D56" i="4"/>
  <c r="G56" i="4" l="1"/>
  <c r="D193" i="4"/>
  <c r="D195" i="4" s="1"/>
  <c r="G165" i="4"/>
  <c r="F50" i="4"/>
  <c r="G50" i="4"/>
  <c r="G193" i="4" s="1"/>
  <c r="A50" i="4" l="1"/>
  <c r="E193" i="4"/>
</calcChain>
</file>

<file path=xl/sharedStrings.xml><?xml version="1.0" encoding="utf-8"?>
<sst xmlns="http://schemas.openxmlformats.org/spreadsheetml/2006/main" count="637" uniqueCount="397">
  <si>
    <t>日期</t>
  </si>
  <si>
    <t>收支出摘要</t>
  </si>
  <si>
    <t>收入(預算)</t>
  </si>
  <si>
    <t>實際收入</t>
  </si>
  <si>
    <t>結餘</t>
  </si>
  <si>
    <t>備註</t>
  </si>
  <si>
    <t>01 存簿移交，餘款</t>
  </si>
  <si>
    <t>02 一般捐款：委員顧問捐款</t>
  </si>
  <si>
    <t>03 專案捐款</t>
  </si>
  <si>
    <t>04會費收入</t>
  </si>
  <si>
    <t>05 存簿利息收入</t>
  </si>
  <si>
    <t>小計</t>
  </si>
  <si>
    <t>預算</t>
  </si>
  <si>
    <t>支出</t>
  </si>
  <si>
    <t>餘額</t>
  </si>
  <si>
    <t>01</t>
  </si>
  <si>
    <t>本會辦公行政費用</t>
  </si>
  <si>
    <t>印製名片、邀請卡、意見調查表。</t>
  </si>
  <si>
    <t>02</t>
  </si>
  <si>
    <t>本會召開會議支出</t>
  </si>
  <si>
    <t>03</t>
  </si>
  <si>
    <t>本會辦理(協辦)活動支出</t>
  </si>
  <si>
    <t>04</t>
  </si>
  <si>
    <t>本會婚喪喜慶</t>
  </si>
  <si>
    <t>委員、學生、教職員，婚喪喜慶、急難等禮金、慰問金</t>
  </si>
  <si>
    <t>05</t>
  </si>
  <si>
    <t>聘書、紀念品等</t>
  </si>
  <si>
    <t>顧問聘書、委員當選證書、致贈捐資興學者紀念品等</t>
  </si>
  <si>
    <t>06</t>
  </si>
  <si>
    <t>志工聯誼活動及裝備等補助</t>
  </si>
  <si>
    <t>07</t>
  </si>
  <si>
    <t>校慶運動會</t>
  </si>
  <si>
    <t>校刊、場地佈置、園遊會、表演補助</t>
  </si>
  <si>
    <t>08</t>
  </si>
  <si>
    <t>畢業典禮</t>
  </si>
  <si>
    <t>當屆畢業生紀念品、活動場地佈置</t>
  </si>
  <si>
    <t>09</t>
  </si>
  <si>
    <t>10</t>
  </si>
  <si>
    <t>教師節禮物</t>
  </si>
  <si>
    <t>11</t>
  </si>
  <si>
    <t>12</t>
  </si>
  <si>
    <t>參賽活動補助、校外教學</t>
  </si>
  <si>
    <t>13</t>
  </si>
  <si>
    <t>14</t>
  </si>
  <si>
    <t>補助購買教學用品、設備等</t>
  </si>
  <si>
    <t>15</t>
  </si>
  <si>
    <t>仁愛基金</t>
  </si>
  <si>
    <t>保留</t>
  </si>
  <si>
    <t>16</t>
  </si>
  <si>
    <t>指定捐款</t>
  </si>
  <si>
    <t>補助畢業班宿營活動</t>
  </si>
  <si>
    <t>前幾屆畢業班宿營活動剩餘</t>
  </si>
  <si>
    <t>遙控器押金</t>
  </si>
  <si>
    <t>其他</t>
  </si>
  <si>
    <t>40萬以定存方式處理</t>
  </si>
  <si>
    <t>總            計</t>
  </si>
  <si>
    <t>單位：新台幣元</t>
  </si>
  <si>
    <t>項次</t>
  </si>
  <si>
    <t>計畫名稱及編號</t>
  </si>
  <si>
    <r>
      <rPr>
        <sz val="12"/>
        <color theme="1"/>
        <rFont val="DFKai-SB"/>
        <family val="4"/>
        <charset val="136"/>
      </rPr>
      <t>說</t>
    </r>
    <r>
      <rPr>
        <sz val="12"/>
        <color theme="1"/>
        <rFont val="Times New Roman"/>
        <family val="1"/>
      </rPr>
      <t xml:space="preserve">                                </t>
    </r>
    <r>
      <rPr>
        <sz val="12"/>
        <color theme="1"/>
        <rFont val="標楷體"/>
        <family val="4"/>
        <charset val="136"/>
      </rPr>
      <t>明</t>
    </r>
  </si>
  <si>
    <t>收入</t>
  </si>
  <si>
    <t>上屆經費移交</t>
  </si>
  <si>
    <t>一般捐款</t>
  </si>
  <si>
    <t>家長、委員、會長、顧問等捐款</t>
  </si>
  <si>
    <t>專案捐款</t>
  </si>
  <si>
    <t>指定用途</t>
  </si>
  <si>
    <t>會費收入</t>
  </si>
  <si>
    <t>利息收入</t>
  </si>
  <si>
    <t>校慶運動會捐款</t>
  </si>
  <si>
    <t>圖書室指定相關活動</t>
  </si>
  <si>
    <t>17</t>
  </si>
  <si>
    <t>18</t>
  </si>
  <si>
    <t>19</t>
  </si>
  <si>
    <t>存簿移交，存簿餘額</t>
  </si>
  <si>
    <t>.</t>
  </si>
  <si>
    <t xml:space="preserve">  </t>
  </si>
  <si>
    <t xml:space="preserve"> </t>
  </si>
  <si>
    <t>06 校慶運動會捐款</t>
    <phoneticPr fontId="30" type="noConversion"/>
  </si>
  <si>
    <t>07.其他</t>
    <phoneticPr fontId="30" type="noConversion"/>
  </si>
  <si>
    <t>保留</t>
    <phoneticPr fontId="30" type="noConversion"/>
  </si>
  <si>
    <t>兒童節活動</t>
    <phoneticPr fontId="30" type="noConversion"/>
  </si>
  <si>
    <t>兒童節活動</t>
    <phoneticPr fontId="30" type="noConversion"/>
  </si>
  <si>
    <t>指定足球捐款</t>
    <phoneticPr fontId="30" type="noConversion"/>
  </si>
  <si>
    <t>指定直笛捐款</t>
    <phoneticPr fontId="30" type="noConversion"/>
  </si>
  <si>
    <t>小計</t>
    <phoneticPr fontId="30" type="noConversion"/>
  </si>
  <si>
    <t>直笛15346元</t>
    <phoneticPr fontId="30" type="noConversion"/>
  </si>
  <si>
    <t>16</t>
    <phoneticPr fontId="30" type="noConversion"/>
  </si>
  <si>
    <t>101學年度指定捐款100000元加100學年度結餘100604元</t>
    <phoneticPr fontId="30" type="noConversion"/>
  </si>
  <si>
    <t>支出摘要</t>
    <phoneticPr fontId="30" type="noConversion"/>
  </si>
  <si>
    <t>憑證編號</t>
    <phoneticPr fontId="30" type="noConversion"/>
  </si>
  <si>
    <t>其他指定捐款</t>
    <phoneticPr fontId="30" type="noConversion"/>
  </si>
  <si>
    <t>保留</t>
    <phoneticPr fontId="30" type="noConversion"/>
  </si>
  <si>
    <t>歷屆結餘款</t>
    <phoneticPr fontId="30" type="noConversion"/>
  </si>
  <si>
    <t>收入編號</t>
    <phoneticPr fontId="30" type="noConversion"/>
  </si>
  <si>
    <t>志工36位，每人約400元</t>
    <phoneticPr fontId="30" type="noConversion"/>
  </si>
  <si>
    <t>展藝館一樓燈具和安全設備</t>
    <phoneticPr fontId="30" type="noConversion"/>
  </si>
  <si>
    <t>學生主題活動</t>
    <phoneticPr fontId="30" type="noConversion"/>
  </si>
  <si>
    <t>20</t>
  </si>
  <si>
    <t>21</t>
  </si>
  <si>
    <t>印章製作、邀請卡、意見調查表。</t>
    <phoneticPr fontId="30" type="noConversion"/>
  </si>
  <si>
    <t>足球(3,823元)、直笛(15,346元)</t>
    <phoneticPr fontId="30" type="noConversion"/>
  </si>
  <si>
    <t>參賽活動補助（1人1天100元）</t>
    <phoneticPr fontId="30" type="noConversion"/>
  </si>
  <si>
    <t>家長會家庭教育活動、英語加深加廣學習、家長學習成長課程、學生才藝競賽、迎新活動等</t>
    <phoneticPr fontId="30" type="noConversion"/>
  </si>
  <si>
    <t>參賽活動補助（1人1天100元）</t>
    <phoneticPr fontId="30" type="noConversion"/>
  </si>
  <si>
    <t>獎勵、獎狀、E幣兌換獎勵品等</t>
    <phoneticPr fontId="30" type="noConversion"/>
  </si>
  <si>
    <t>足球隊3823元</t>
    <phoneticPr fontId="30" type="noConversion"/>
  </si>
  <si>
    <t>委員、學生、教職員，婚喪喜慶、急難等禮金、慰問金</t>
    <phoneticPr fontId="30" type="noConversion"/>
  </si>
  <si>
    <t>發展英語交流活動</t>
    <phoneticPr fontId="30" type="noConversion"/>
  </si>
  <si>
    <t>宜蘭縣宜蘭市凱旋國民小學112學年度家長會經費預算 112.10.03</t>
    <phoneticPr fontId="30" type="noConversion"/>
  </si>
  <si>
    <t>111執行數</t>
    <phoneticPr fontId="30" type="noConversion"/>
  </si>
  <si>
    <t>召開會議支出</t>
    <phoneticPr fontId="30" type="noConversion"/>
  </si>
  <si>
    <t>開會誤餐費每餐90元。</t>
    <phoneticPr fontId="30" type="noConversion"/>
  </si>
  <si>
    <t>補助指導學生對外比賽</t>
    <phoneticPr fontId="30" type="noConversion"/>
  </si>
  <si>
    <r>
      <t>校刊、場地佈置、園遊會、表演補助</t>
    </r>
    <r>
      <rPr>
        <sz val="9"/>
        <color rgb="FFFF0000"/>
        <rFont val="DFKai-SB"/>
        <family val="4"/>
        <charset val="136"/>
      </rPr>
      <t>午餐園遊會收入21215元，幼兒園點心8379元。</t>
    </r>
    <phoneticPr fontId="30" type="noConversion"/>
  </si>
  <si>
    <r>
      <t>當屆畢業生紀念品、活動場地佈置</t>
    </r>
    <r>
      <rPr>
        <sz val="9"/>
        <color rgb="FFFF0000"/>
        <rFont val="DFKai-SB"/>
        <family val="4"/>
        <charset val="136"/>
      </rPr>
      <t>壯二鎮安廟10000元，林長生1000元。</t>
    </r>
    <phoneticPr fontId="30" type="noConversion"/>
  </si>
  <si>
    <r>
      <t>獎勵、獎狀、</t>
    </r>
    <r>
      <rPr>
        <sz val="9"/>
        <rFont val="DFKai-SB"/>
        <family val="4"/>
        <charset val="136"/>
      </rPr>
      <t>E幣兌換獎勵品</t>
    </r>
    <r>
      <rPr>
        <sz val="9"/>
        <color theme="1"/>
        <rFont val="DFKai-SB"/>
        <family val="4"/>
        <charset val="136"/>
      </rPr>
      <t>等</t>
    </r>
    <phoneticPr fontId="30" type="noConversion"/>
  </si>
  <si>
    <t>發展英語交流活動</t>
    <phoneticPr fontId="30" type="noConversion"/>
  </si>
  <si>
    <t>112預算數</t>
    <phoneticPr fontId="30" type="noConversion"/>
  </si>
  <si>
    <t>22</t>
    <phoneticPr fontId="30" type="noConversion"/>
  </si>
  <si>
    <t>23</t>
  </si>
  <si>
    <t>其他游泳學生保險</t>
    <phoneticPr fontId="30" type="noConversion"/>
  </si>
  <si>
    <t>其他指定捐款</t>
    <phoneticPr fontId="30" type="noConversion"/>
  </si>
  <si>
    <t>24</t>
  </si>
  <si>
    <t>補助師生對外比賽(指導含獎勵金：未領指導費者)</t>
    <phoneticPr fontId="30" type="noConversion"/>
  </si>
  <si>
    <r>
      <rPr>
        <sz val="9"/>
        <rFont val="DFKai-SB"/>
        <family val="4"/>
        <charset val="136"/>
      </rPr>
      <t>家長會家庭教育活動</t>
    </r>
    <r>
      <rPr>
        <sz val="9"/>
        <color theme="1"/>
        <rFont val="DFKai-SB"/>
        <family val="4"/>
        <charset val="136"/>
      </rPr>
      <t>、英語加深加廣學習、家長學習成長課程、學生才藝競賽、</t>
    </r>
    <r>
      <rPr>
        <sz val="9"/>
        <rFont val="DFKai-SB"/>
        <family val="4"/>
        <charset val="136"/>
      </rPr>
      <t>迎新活動</t>
    </r>
    <r>
      <rPr>
        <sz val="9"/>
        <color theme="1"/>
        <rFont val="DFKai-SB"/>
        <family val="4"/>
        <charset val="136"/>
      </rPr>
      <t>等</t>
    </r>
    <phoneticPr fontId="30" type="noConversion"/>
  </si>
  <si>
    <t>顧問聘書、委員當選證書、致贈捐資興學者及卸任會長紀念品等</t>
    <phoneticPr fontId="30" type="noConversion"/>
  </si>
  <si>
    <t>615人，每人約100元</t>
    <phoneticPr fontId="30" type="noConversion"/>
  </si>
  <si>
    <t>編制內及整學期代課教師每人500元82人</t>
    <phoneticPr fontId="30" type="noConversion"/>
  </si>
  <si>
    <t>36屆指定</t>
    <phoneticPr fontId="30" type="noConversion"/>
  </si>
  <si>
    <t>36屆指定及林漢文指定2000元。</t>
    <phoneticPr fontId="30" type="noConversion"/>
  </si>
  <si>
    <t>前幾屆畢業班宿營活動剩餘</t>
    <phoneticPr fontId="30" type="noConversion"/>
  </si>
  <si>
    <t>450人*100元*2(幼95+小305)</t>
    <phoneticPr fontId="30" type="noConversion"/>
  </si>
  <si>
    <t>志工36位，每人約400元；37屆指定捐款10000元</t>
    <phoneticPr fontId="30" type="noConversion"/>
  </si>
  <si>
    <t>指定捐款文化教育發展基金</t>
    <phoneticPr fontId="30" type="noConversion"/>
  </si>
  <si>
    <t>指定捐款充實教學設備</t>
    <phoneticPr fontId="30" type="noConversion"/>
  </si>
  <si>
    <t>25</t>
  </si>
  <si>
    <t>26</t>
  </si>
  <si>
    <t>37屆結餘</t>
    <phoneticPr fontId="30" type="noConversion"/>
  </si>
  <si>
    <t>27</t>
  </si>
  <si>
    <t>歷年非指定結餘</t>
    <phoneticPr fontId="30" type="noConversion"/>
  </si>
  <si>
    <t>如何使用請討論或保留</t>
    <phoneticPr fontId="30" type="noConversion"/>
  </si>
  <si>
    <t>37屆指定</t>
    <phoneticPr fontId="30" type="noConversion"/>
  </si>
  <si>
    <r>
      <t>林文吉先生指定捐款、</t>
    </r>
    <r>
      <rPr>
        <sz val="9"/>
        <color rgb="FFFF0000"/>
        <rFont val="DFKai-SB"/>
        <family val="4"/>
        <charset val="136"/>
      </rPr>
      <t>足球後援會捐3000元。</t>
    </r>
    <phoneticPr fontId="30" type="noConversion"/>
  </si>
  <si>
    <t>37屆指定</t>
    <phoneticPr fontId="30" type="noConversion"/>
  </si>
  <si>
    <t>【附件六】</t>
    <phoneticPr fontId="30" type="noConversion"/>
  </si>
  <si>
    <t>原保留仁愛基金203,049元                                                                      協助發展英語交流活動200,604元                                                               足球指定捐款3,823元                                    直笛指定捐款15,346元                                指定捐款志工相關活動、設備10000元                                     畢業班宿營活動3,987元                                  遙控器保證金10,000元                                指定捐款文化教育發展基金20,000元                   指定捐款充實學校設備41,280元                                                                                                                           非指定用途559,715元                                     總共1,067,804元(將40萬以定存方式滾存)</t>
    <phoneticPr fontId="30" type="noConversion"/>
  </si>
  <si>
    <t>開會誤餐費每餐90元</t>
    <phoneticPr fontId="30" type="noConversion"/>
  </si>
  <si>
    <t>補助指導學生對外比賽</t>
    <phoneticPr fontId="30" type="noConversion"/>
  </si>
  <si>
    <t>補助師生對外比賽(指導含獎勵金--未支領指導費用者)</t>
    <phoneticPr fontId="30" type="noConversion"/>
  </si>
  <si>
    <t>第37屆指定</t>
    <phoneticPr fontId="30" type="noConversion"/>
  </si>
  <si>
    <r>
      <t>原保留仁愛基金</t>
    </r>
    <r>
      <rPr>
        <sz val="9"/>
        <color rgb="FFFF0000"/>
        <rFont val="DFKai-SB"/>
        <family val="4"/>
        <charset val="136"/>
      </rPr>
      <t>203,049</t>
    </r>
    <r>
      <rPr>
        <sz val="9"/>
        <color theme="1"/>
        <rFont val="DFKai-SB"/>
        <family val="4"/>
        <charset val="136"/>
      </rPr>
      <t>元                                                                      協助發展英語交流活動</t>
    </r>
    <r>
      <rPr>
        <sz val="9"/>
        <color rgb="FFFF0000"/>
        <rFont val="DFKai-SB"/>
        <family val="4"/>
        <charset val="136"/>
      </rPr>
      <t>200,604</t>
    </r>
    <r>
      <rPr>
        <sz val="9"/>
        <color theme="1"/>
        <rFont val="DFKai-SB"/>
        <family val="4"/>
        <charset val="136"/>
      </rPr>
      <t>元                                                               足球指定捐款</t>
    </r>
    <r>
      <rPr>
        <sz val="9"/>
        <color rgb="FFFF0000"/>
        <rFont val="DFKai-SB"/>
        <family val="4"/>
        <charset val="136"/>
      </rPr>
      <t>3,823</t>
    </r>
    <r>
      <rPr>
        <sz val="9"/>
        <color theme="1"/>
        <rFont val="DFKai-SB"/>
        <family val="4"/>
        <charset val="136"/>
      </rPr>
      <t>元                                    直笛指定捐款</t>
    </r>
    <r>
      <rPr>
        <sz val="9"/>
        <color rgb="FFFF0000"/>
        <rFont val="DFKai-SB"/>
        <family val="4"/>
        <charset val="136"/>
      </rPr>
      <t>15,346</t>
    </r>
    <r>
      <rPr>
        <sz val="9"/>
        <color theme="1"/>
        <rFont val="DFKai-SB"/>
        <family val="4"/>
        <charset val="136"/>
      </rPr>
      <t>元                                指定捐款志工相關活動、設備</t>
    </r>
    <r>
      <rPr>
        <sz val="9"/>
        <color rgb="FFFF0000"/>
        <rFont val="DFKai-SB"/>
        <family val="4"/>
        <charset val="136"/>
      </rPr>
      <t>10000</t>
    </r>
    <r>
      <rPr>
        <sz val="9"/>
        <color theme="1"/>
        <rFont val="DFKai-SB"/>
        <family val="4"/>
        <charset val="136"/>
      </rPr>
      <t xml:space="preserve">元                                     </t>
    </r>
    <r>
      <rPr>
        <sz val="9"/>
        <rFont val="DFKai-SB"/>
        <family val="4"/>
        <charset val="136"/>
      </rPr>
      <t>畢業班宿營活動</t>
    </r>
    <r>
      <rPr>
        <sz val="9"/>
        <color rgb="FFFF0000"/>
        <rFont val="DFKai-SB"/>
        <family val="4"/>
        <charset val="136"/>
      </rPr>
      <t>3,987</t>
    </r>
    <r>
      <rPr>
        <sz val="9"/>
        <rFont val="DFKai-SB"/>
        <family val="4"/>
        <charset val="136"/>
      </rPr>
      <t>元</t>
    </r>
    <r>
      <rPr>
        <sz val="9"/>
        <color theme="1"/>
        <rFont val="DFKai-SB"/>
        <family val="4"/>
        <charset val="136"/>
      </rPr>
      <t xml:space="preserve">                                  遙控器保證金</t>
    </r>
    <r>
      <rPr>
        <sz val="9"/>
        <color rgb="FFFF0000"/>
        <rFont val="DFKai-SB"/>
        <family val="4"/>
        <charset val="136"/>
      </rPr>
      <t>10,000</t>
    </r>
    <r>
      <rPr>
        <sz val="9"/>
        <color theme="1"/>
        <rFont val="DFKai-SB"/>
        <family val="4"/>
        <charset val="136"/>
      </rPr>
      <t>元                                指定捐款文化教育發展基金</t>
    </r>
    <r>
      <rPr>
        <sz val="9"/>
        <color rgb="FFFF0000"/>
        <rFont val="DFKai-SB"/>
        <family val="4"/>
        <charset val="136"/>
      </rPr>
      <t>20,000</t>
    </r>
    <r>
      <rPr>
        <sz val="9"/>
        <color theme="1"/>
        <rFont val="DFKai-SB"/>
        <family val="4"/>
        <charset val="136"/>
      </rPr>
      <t>元                    指定捐款充實學校設備</t>
    </r>
    <r>
      <rPr>
        <sz val="9"/>
        <color rgb="FFFF0000"/>
        <rFont val="DFKai-SB"/>
        <family val="4"/>
        <charset val="136"/>
      </rPr>
      <t>41,280</t>
    </r>
    <r>
      <rPr>
        <sz val="9"/>
        <color theme="1"/>
        <rFont val="DFKai-SB"/>
        <family val="4"/>
        <charset val="136"/>
      </rPr>
      <t xml:space="preserve">元                                                                                                                           </t>
    </r>
    <r>
      <rPr>
        <sz val="9"/>
        <rFont val="DFKai-SB"/>
        <family val="4"/>
        <charset val="136"/>
      </rPr>
      <t>非指定用途</t>
    </r>
    <r>
      <rPr>
        <sz val="9"/>
        <color rgb="FFFF0000"/>
        <rFont val="DFKai-SB"/>
        <family val="4"/>
        <charset val="136"/>
      </rPr>
      <t>559,715</t>
    </r>
    <r>
      <rPr>
        <sz val="9"/>
        <rFont val="DFKai-SB"/>
        <family val="4"/>
        <charset val="136"/>
      </rPr>
      <t>元</t>
    </r>
    <r>
      <rPr>
        <sz val="9"/>
        <color theme="1"/>
        <rFont val="DFKai-SB"/>
        <family val="4"/>
        <charset val="136"/>
      </rPr>
      <t xml:space="preserve">                                     總共</t>
    </r>
    <r>
      <rPr>
        <sz val="9"/>
        <color rgb="FFFF0000"/>
        <rFont val="DFKai-SB"/>
        <family val="4"/>
        <charset val="136"/>
      </rPr>
      <t>1,067,804</t>
    </r>
    <r>
      <rPr>
        <sz val="9"/>
        <color theme="1"/>
        <rFont val="DFKai-SB"/>
        <family val="4"/>
        <charset val="136"/>
      </rPr>
      <t>元(將40萬以定存方式滾存)</t>
    </r>
    <phoneticPr fontId="30" type="noConversion"/>
  </si>
  <si>
    <t>支出1-1</t>
    <phoneticPr fontId="30" type="noConversion"/>
  </si>
  <si>
    <t>辦理家長會帳戶印鑑變更</t>
    <phoneticPr fontId="30" type="noConversion"/>
  </si>
  <si>
    <t>支出1-2</t>
    <phoneticPr fontId="30" type="noConversion"/>
  </si>
  <si>
    <t>會長暨委員就職典禮請柬</t>
    <phoneticPr fontId="30" type="noConversion"/>
  </si>
  <si>
    <t>支出2</t>
    <phoneticPr fontId="30" type="noConversion"/>
  </si>
  <si>
    <t>新任會長、會務相關印章</t>
    <phoneticPr fontId="30" type="noConversion"/>
  </si>
  <si>
    <t>支出3</t>
  </si>
  <si>
    <t>會長交接暨委員就職典禮郵資</t>
    <phoneticPr fontId="30" type="noConversion"/>
  </si>
  <si>
    <t>112.11.08</t>
    <phoneticPr fontId="30" type="noConversion"/>
  </si>
  <si>
    <t>112.11.17</t>
    <phoneticPr fontId="30" type="noConversion"/>
  </si>
  <si>
    <t>支出4-1</t>
    <phoneticPr fontId="30" type="noConversion"/>
  </si>
  <si>
    <t>支出4-2</t>
    <phoneticPr fontId="30" type="noConversion"/>
  </si>
  <si>
    <t>委員當選證書、輔導會長聘書---A4護貝膠膜</t>
    <phoneticPr fontId="30" type="noConversion"/>
  </si>
  <si>
    <t>112年度中小學新住民說故事比賽餐費</t>
    <phoneticPr fontId="30" type="noConversion"/>
  </si>
  <si>
    <t>收入1</t>
    <phoneticPr fontId="30" type="noConversion"/>
  </si>
  <si>
    <t>112.11.08   112.11.15   112.11.17</t>
    <phoneticPr fontId="30" type="noConversion"/>
  </si>
  <si>
    <t>收入2</t>
  </si>
  <si>
    <t>收入3</t>
  </si>
  <si>
    <t>收入4</t>
  </si>
  <si>
    <t>112.11.10</t>
    <phoneticPr fontId="30" type="noConversion"/>
  </si>
  <si>
    <t>112.11.13</t>
    <phoneticPr fontId="30" type="noConversion"/>
  </si>
  <si>
    <t>收入5</t>
  </si>
  <si>
    <t>一般捐款(林佳慧君)</t>
    <phoneticPr fontId="30" type="noConversion"/>
  </si>
  <si>
    <t>林佳慧君  指定捐款足球隊</t>
    <phoneticPr fontId="30" type="noConversion"/>
  </si>
  <si>
    <t>定存單利息11-264860197及11-264860198</t>
    <phoneticPr fontId="30" type="noConversion"/>
  </si>
  <si>
    <t>林育如君  指定捐款直笛隊</t>
    <phoneticPr fontId="30" type="noConversion"/>
  </si>
  <si>
    <t>收入3</t>
    <phoneticPr fontId="30" type="noConversion"/>
  </si>
  <si>
    <t>112.11.10</t>
    <phoneticPr fontId="30" type="noConversion"/>
  </si>
  <si>
    <t>林佳慧君  指定捐款足球隊</t>
    <phoneticPr fontId="30" type="noConversion"/>
  </si>
  <si>
    <t>收入5</t>
    <phoneticPr fontId="30" type="noConversion"/>
  </si>
  <si>
    <t>112.11.17</t>
    <phoneticPr fontId="30" type="noConversion"/>
  </si>
  <si>
    <t>林育如君  指定捐款直笛隊</t>
    <phoneticPr fontId="30" type="noConversion"/>
  </si>
  <si>
    <t>112.11.08</t>
    <phoneticPr fontId="30" type="noConversion"/>
  </si>
  <si>
    <t>一般捐款(林長生3000元、周威逸50000元、賴如黨500元、盧衍太5000元、林永傳1000元、黎明國小2000元、簡國隆10000元、簡膺哲5000元、劉黃謝堯2000元、范樹男5000元、林聰明3000元、李華群500元、林麗萍10000元、八六股份有限公司3000元、黃金漳3000元、鍾宛婷3000元、林鼎剛3000元、林亭儀20000元、張聖謙3000元、林鴻集3000元、吳偉銘5000元。)</t>
    <phoneticPr fontId="30" type="noConversion"/>
  </si>
  <si>
    <t>支出4-3</t>
  </si>
  <si>
    <t>參加112學年度宜蘭縣中小學田徑錦標賽---午餐膳食費</t>
    <phoneticPr fontId="30" type="noConversion"/>
  </si>
  <si>
    <t>參加112學年度宜蘭縣中小學田徑錦標賽---午餐膳食費</t>
    <phoneticPr fontId="30" type="noConversion"/>
  </si>
  <si>
    <t>支出4-4</t>
  </si>
  <si>
    <t>參加2023阿猴全國學童杯足球錦標賽---午餐膳食費</t>
    <phoneticPr fontId="30" type="noConversion"/>
  </si>
  <si>
    <t>參加2023阿猴全國學童杯足球錦標賽---午餐膳食費</t>
    <phoneticPr fontId="30" type="noConversion"/>
  </si>
  <si>
    <t>支出4-5</t>
  </si>
  <si>
    <t>支出4-5</t>
    <phoneticPr fontId="30" type="noConversion"/>
  </si>
  <si>
    <t>支出3</t>
    <phoneticPr fontId="30" type="noConversion"/>
  </si>
  <si>
    <t>卸任會長紀念品</t>
    <phoneticPr fontId="30" type="noConversion"/>
  </si>
  <si>
    <t>會長交接暨委員就職典禮桌巾清洗費</t>
  </si>
  <si>
    <t>會長交接暨委員就職典禮桌巾清洗費</t>
    <phoneticPr fontId="30" type="noConversion"/>
  </si>
  <si>
    <t>112.11.29</t>
    <phoneticPr fontId="30" type="noConversion"/>
  </si>
  <si>
    <t>支出05-1</t>
    <phoneticPr fontId="30" type="noConversion"/>
  </si>
  <si>
    <t>支出5-1</t>
    <phoneticPr fontId="30" type="noConversion"/>
  </si>
  <si>
    <t>支出05-2</t>
  </si>
  <si>
    <t>台大校友盃、扶輪盃英語比賽師生餐盒</t>
    <phoneticPr fontId="30" type="noConversion"/>
  </si>
  <si>
    <t>支出5-2</t>
    <phoneticPr fontId="30" type="noConversion"/>
  </si>
  <si>
    <t>收入7</t>
  </si>
  <si>
    <t>收入8</t>
  </si>
  <si>
    <t>112.11.29</t>
    <phoneticPr fontId="30" type="noConversion"/>
  </si>
  <si>
    <t>112.12.13</t>
    <phoneticPr fontId="30" type="noConversion"/>
  </si>
  <si>
    <t>藍聖迪君指定捐款四年孝班</t>
    <phoneticPr fontId="30" type="noConversion"/>
  </si>
  <si>
    <t>指定閱讀好書募書活動(林宥瀚500元、邱盈甄5000元、高巧恩250元'蔡定崴250元、蔡靜崴250元、吳岳寧250元、郭宥諒500元、陳萱芳250元、陳沐牧250元、簡立軒250元、謝程聿500元、尤貞元250元、楊媛媛250元、貝齊浚1000元、楊子又500元、吳思霏500元、吳兆恩500元、張碩仁500元、林芯羽250元、曾韋辰250元、陳立展250元、莊于緹250元、馮胤展500元、黃威澂250元)</t>
    <phoneticPr fontId="30" type="noConversion"/>
  </si>
  <si>
    <t>指定閱讀好書募書活動(陳佑宇500元、龍泉温泉客棧500元、王楷杕250元、柯睿250元、陳彥綸1000元、范麥理500元、潘柏喬500元、陳怡伶250元、宋昊洆500元、林洧呈1000元、王常恩500元、洪浩哲1000元、江典叡500元、葉欣霓500元、黃立宇250元、曾唯聖1000元、陳育佐2000元、李奕辰250元)</t>
    <phoneticPr fontId="30" type="noConversion"/>
  </si>
  <si>
    <t>收入6</t>
    <phoneticPr fontId="30" type="noConversion"/>
  </si>
  <si>
    <t>藍聖迪君指定捐款四年孝班</t>
    <phoneticPr fontId="30" type="noConversion"/>
  </si>
  <si>
    <t>指定閱讀好書募書活動(林宥瀚500元、邱盈甄5000元、高巧恩250元'蔡定崴250元、蔡靜崴250元、吳岳寧250元、郭宥諒500元、陳萱芳250元、陳沐牧250元、簡立軒250元、謝程聿500元、尤貞元250元、楊媛媛250元、貝齊浚1000元、楊子又500元、吳思霏500元、吳兆恩500元、張碩仁500元、林芯羽250元、曾韋辰250元、陳立展250元、莊于緹250元、馮胤展500元、黃威澂250元)</t>
    <phoneticPr fontId="30" type="noConversion"/>
  </si>
  <si>
    <t>指定閱讀好書募書活動(陳佑宇500元、龍泉温泉客棧500元、王楷杕250元、柯睿250元、陳彥綸1000元、范麥理500元、潘柏喬500元、陳怡伶250元、宋昊洆500元、林洧呈1000元、王常恩500元、洪浩哲1000元、江典叡500元、葉欣霓500元、黃立宇250元、曾唯聖1000元、陳育佐2000元、李奕辰250元)</t>
    <phoneticPr fontId="30" type="noConversion"/>
  </si>
  <si>
    <t>收入9</t>
  </si>
  <si>
    <t>112.12.15</t>
    <phoneticPr fontId="30" type="noConversion"/>
  </si>
  <si>
    <t>112.12.14</t>
    <phoneticPr fontId="30" type="noConversion"/>
  </si>
  <si>
    <t>指定閱讀好書募書活動(陳劼柔500元、康宸羽500元、王心妍250元、洪昆憲250元、李虹諭250元、桂唯恩500元、李東沁250元、劉彥均250元、呂沅錡250元、吳祐寧250元、許齊芳500元、陳美吟500元、林珍珠250元、劉昀榕250元、簡晨安250元、周堉寬1000元、劉沐蓉500元、呂皓鈞250元、趙乃歆250元、李若瑀250元、劉子菲500元、王庭睿250元、李佩芳500元、邱以讓1000元、黃鈺茹1000元)</t>
    <phoneticPr fontId="30" type="noConversion"/>
  </si>
  <si>
    <t>112.12.15</t>
    <phoneticPr fontId="30" type="noConversion"/>
  </si>
  <si>
    <t>支出6-1</t>
    <phoneticPr fontId="30" type="noConversion"/>
  </si>
  <si>
    <t>支出6-2</t>
  </si>
  <si>
    <t>支出6-2</t>
    <phoneticPr fontId="30" type="noConversion"/>
  </si>
  <si>
    <t>宜蘭市家長會長聯誼會會長交接典禮禮金</t>
    <phoneticPr fontId="30" type="noConversion"/>
  </si>
  <si>
    <t>傅公維斌老先生等11件花禮分攤，詳如請款單</t>
    <phoneticPr fontId="30" type="noConversion"/>
  </si>
  <si>
    <t>宜蘭市家長會長聯誼會會長交接典禮禮金</t>
    <phoneticPr fontId="30" type="noConversion"/>
  </si>
  <si>
    <t>傅公維斌老先生等11件花禮分攤，詳如請款單</t>
    <phoneticPr fontId="30" type="noConversion"/>
  </si>
  <si>
    <t>收入10</t>
  </si>
  <si>
    <t>林佩珍君指定捐款充實設備維護</t>
    <phoneticPr fontId="30" type="noConversion"/>
  </si>
  <si>
    <t>收入10</t>
    <phoneticPr fontId="30" type="noConversion"/>
  </si>
  <si>
    <t>林佩珍君指定捐款學校設備維護</t>
    <phoneticPr fontId="30" type="noConversion"/>
  </si>
  <si>
    <t>收入11</t>
  </si>
  <si>
    <t>112學年度第一學期家長會費</t>
    <phoneticPr fontId="30" type="noConversion"/>
  </si>
  <si>
    <t>收入11</t>
    <phoneticPr fontId="30" type="noConversion"/>
  </si>
  <si>
    <t>收入12</t>
  </si>
  <si>
    <t>收入12</t>
    <phoneticPr fontId="30" type="noConversion"/>
  </si>
  <si>
    <t>112.12.15</t>
    <phoneticPr fontId="30" type="noConversion"/>
  </si>
  <si>
    <t>指定閱讀好書募書活動(江致澔500元、何亮穎500元、蔣孟潔1000元、陳萱庭250元、洪昆憲250元、張芯語250元、簡紹軒250元、張勻睿250元、勻揚實業有限公司1000元、黃玉如500元、李珈樂250元、王允文250元、吳胤祺500元、羅宥然250元、陳文興750元)</t>
    <phoneticPr fontId="30" type="noConversion"/>
  </si>
  <si>
    <t>收入13</t>
  </si>
  <si>
    <t>支出7</t>
    <phoneticPr fontId="30" type="noConversion"/>
  </si>
  <si>
    <t>直笛隊音樂比賽餐費(使用指定捐款)</t>
    <phoneticPr fontId="30" type="noConversion"/>
  </si>
  <si>
    <t>支出07</t>
    <phoneticPr fontId="30" type="noConversion"/>
  </si>
  <si>
    <t>社團法人國際獅子會台灣總會台灣省第四支會(謝國興指定捐款弱勢學生.畢業典禮.學校事務使用)</t>
    <phoneticPr fontId="30" type="noConversion"/>
  </si>
  <si>
    <t>112.12.18</t>
    <phoneticPr fontId="30" type="noConversion"/>
  </si>
  <si>
    <t>112.12.18</t>
    <phoneticPr fontId="30" type="noConversion"/>
  </si>
  <si>
    <t>112.12.15</t>
    <phoneticPr fontId="30" type="noConversion"/>
  </si>
  <si>
    <t>其他(指定閱讀好書募書活動)</t>
    <phoneticPr fontId="30" type="noConversion"/>
  </si>
  <si>
    <t>收入5</t>
    <phoneticPr fontId="30" type="noConversion"/>
  </si>
  <si>
    <t>林育如君  指定捐款直笛隊</t>
    <phoneticPr fontId="30" type="noConversion"/>
  </si>
  <si>
    <t>112.11.17</t>
    <phoneticPr fontId="30" type="noConversion"/>
  </si>
  <si>
    <t>112.12.19</t>
    <phoneticPr fontId="30" type="noConversion"/>
  </si>
  <si>
    <t>112.12.19</t>
    <phoneticPr fontId="30" type="noConversion"/>
  </si>
  <si>
    <t>指定閱讀好書募書活動(方捷立250元、廖宸熙250元、吳禹綸1000元、劉宇星1000元、盧誠勛250元、張立揚500元、林家誼500元、官志隆250元、黃冠儒250元、林姵岑250元、楊甯甯250元、鄭歆曜250元、陳旬詰250元、鄧凱元500元、盧歆菲250元、盧冠勛250元、中川電梯有限公司500元、張志豪1000元、中川電梯有限公司500元、李思穎250元、陳姿君1000元、林立育250元、林長生1000元、陳立書500元、吳康寧250元、順發袋業行250元、廖廷恩1000元、魏緁誼1000元、李哲睿250元)</t>
    <phoneticPr fontId="30" type="noConversion"/>
  </si>
  <si>
    <t>收入14</t>
    <phoneticPr fontId="30" type="noConversion"/>
  </si>
  <si>
    <t>收入14</t>
    <phoneticPr fontId="30" type="noConversion"/>
  </si>
  <si>
    <t>112.12.22</t>
    <phoneticPr fontId="30" type="noConversion"/>
  </si>
  <si>
    <t>112.12.22</t>
    <phoneticPr fontId="30" type="noConversion"/>
  </si>
  <si>
    <t>112.12.15</t>
    <phoneticPr fontId="30" type="noConversion"/>
  </si>
  <si>
    <t>指定閱讀好書募書活動(陳劼柔500元、康宸羽500元、王心妍250元、洪昆憲250元、李虹諭250元、桂唯恩500元、李東沁250元、劉彥均250元、呂沅錡250元、吳祐寧250元、許齊芳500元、陳美吟500元、林珍珠250元、劉昀榕250元、簡晨安250元、周堉寬1000元、劉沐蓉500元、呂皓鈞250元、趙乃歆250元、李若瑀250元、劉子菲500元、王庭睿250元、李佩芳500元、邱以讓1000元、黃鈺茹1000元)</t>
    <phoneticPr fontId="30" type="noConversion"/>
  </si>
  <si>
    <t>收入15</t>
  </si>
  <si>
    <t>112.12.26</t>
    <phoneticPr fontId="30" type="noConversion"/>
  </si>
  <si>
    <t>112.12.21</t>
    <phoneticPr fontId="30" type="noConversion"/>
  </si>
  <si>
    <t>收入16</t>
  </si>
  <si>
    <t>利息收入</t>
    <phoneticPr fontId="30" type="noConversion"/>
  </si>
  <si>
    <t>收入16</t>
    <phoneticPr fontId="30" type="noConversion"/>
  </si>
  <si>
    <t>112.12.21</t>
    <phoneticPr fontId="30" type="noConversion"/>
  </si>
  <si>
    <t>指定閱讀好書募書活動(賴俊瑋3000元、廖翊辰250元、陳宣佑500元、賴仁旺2500元、林威廷500元、李光御250元、吳胤祖250元、蔡婼芸250元、黃子瀚250元、黃元皓250元、謝宏杰250元、劉孟鑫500元、陳芊霓250元、李鈺澄500元、林星辰250元、林書宇250元、陳宥安500元、呂學成500元、呂學易500元、陳堉慈500元、劉以喬500元、吳亦婕1000元、劉唐旭500元、游允琪1000元、李侑軒250元、曾唯寧500元、林家樂500元、曾韋淇250元、陳夏樂250元、洪昆憲250元)</t>
    <phoneticPr fontId="30" type="noConversion"/>
  </si>
  <si>
    <t>收入15</t>
    <phoneticPr fontId="30" type="noConversion"/>
  </si>
  <si>
    <t>112.12.26</t>
    <phoneticPr fontId="30" type="noConversion"/>
  </si>
  <si>
    <t>指定閱讀好書募書活動(賴俊瑋3000元、廖翊辰250元、陳宣佑500元、賴仁旺2500元、林威廷500元、李光御250元、吳胤祖250元、蔡婼芸250元、黃子瀚250元、黃元皓250元、謝宏杰250元、劉孟鑫500元、陳芊霓250元、李鈺澄500元、林星辰250元、林書宇250元、陳宥安500元、呂學成500元、呂學易500元、陳堉慈500元、劉以喬500元、吳亦婕1000元、劉唐旭500元、游允琪1000元、李侑軒250元、曾唯寧500元、林家樂500元、曾韋淇250元、陳夏樂250元、洪昆憲250元)</t>
    <phoneticPr fontId="30" type="noConversion"/>
  </si>
  <si>
    <t>收入17</t>
  </si>
  <si>
    <t>112.12.27</t>
    <phoneticPr fontId="30" type="noConversion"/>
  </si>
  <si>
    <t>指定閱讀好書募書活動(黃文彬1000元、王婉舒2000元、楊穆500元)</t>
    <phoneticPr fontId="30" type="noConversion"/>
  </si>
  <si>
    <t>收入17</t>
    <phoneticPr fontId="30" type="noConversion"/>
  </si>
  <si>
    <t>112.12.27</t>
    <phoneticPr fontId="30" type="noConversion"/>
  </si>
  <si>
    <t>收入17</t>
    <phoneticPr fontId="30" type="noConversion"/>
  </si>
  <si>
    <t>收入18</t>
  </si>
  <si>
    <t>收入19</t>
  </si>
  <si>
    <t>112.12.29</t>
    <phoneticPr fontId="30" type="noConversion"/>
  </si>
  <si>
    <t>陳怡珊君一般捐款</t>
    <phoneticPr fontId="30" type="noConversion"/>
  </si>
  <si>
    <t>指定閱讀好書募書活動(林允承500元、林維芯500元)</t>
  </si>
  <si>
    <t>指定閱讀好書募書活動(林允承500元、林維芯500元)</t>
    <phoneticPr fontId="30" type="noConversion"/>
  </si>
  <si>
    <t>112.12.29</t>
    <phoneticPr fontId="30" type="noConversion"/>
  </si>
  <si>
    <t>陳怡珊君一般捐款</t>
    <phoneticPr fontId="30" type="noConversion"/>
  </si>
  <si>
    <t>收入19</t>
    <phoneticPr fontId="30" type="noConversion"/>
  </si>
  <si>
    <t>支出08</t>
    <phoneticPr fontId="30" type="noConversion"/>
  </si>
  <si>
    <t>弱勢家庭獎助金(使用社團法人國際獅子會指定捐款)</t>
    <phoneticPr fontId="30" type="noConversion"/>
  </si>
  <si>
    <t>收入20</t>
  </si>
  <si>
    <t>26屆孝班畢業校友一般捐款</t>
    <phoneticPr fontId="30" type="noConversion"/>
  </si>
  <si>
    <t>113.01.03</t>
    <phoneticPr fontId="30" type="noConversion"/>
  </si>
  <si>
    <t>收入22</t>
    <phoneticPr fontId="30" type="noConversion"/>
  </si>
  <si>
    <t>收入23</t>
  </si>
  <si>
    <t>甲金不動產有限公司指定捐款汽車接送區木迴廊保護工程</t>
  </si>
  <si>
    <t>甲金不動產有限公司指定捐款汽車接送區木迴廊保護工程</t>
    <phoneticPr fontId="30" type="noConversion"/>
  </si>
  <si>
    <t>支出09</t>
    <phoneticPr fontId="30" type="noConversion"/>
  </si>
  <si>
    <t>門口木迴廊保護工程</t>
    <phoneticPr fontId="30" type="noConversion"/>
  </si>
  <si>
    <t>周威逸君一般捐款</t>
  </si>
  <si>
    <t>周威逸君一般捐款</t>
    <phoneticPr fontId="30" type="noConversion"/>
  </si>
  <si>
    <t>113.01.05</t>
    <phoneticPr fontId="30" type="noConversion"/>
  </si>
  <si>
    <t>113.01.05</t>
    <phoneticPr fontId="30" type="noConversion"/>
  </si>
  <si>
    <t>收入23</t>
    <phoneticPr fontId="30" type="noConversion"/>
  </si>
  <si>
    <t>甲金不動產有限公司指定捐款汽車接送區木迴廊保護工程</t>
    <phoneticPr fontId="30" type="noConversion"/>
  </si>
  <si>
    <t>門口木迴廊保護工程</t>
    <phoneticPr fontId="30" type="noConversion"/>
  </si>
  <si>
    <t>足球隊家長後援會一般捐款</t>
    <phoneticPr fontId="30" type="noConversion"/>
  </si>
  <si>
    <t>113.01.05</t>
    <phoneticPr fontId="30" type="noConversion"/>
  </si>
  <si>
    <t>收入22</t>
  </si>
  <si>
    <t>收入21</t>
  </si>
  <si>
    <t>收入21</t>
    <phoneticPr fontId="30" type="noConversion"/>
  </si>
  <si>
    <t>113.01.05</t>
    <phoneticPr fontId="30" type="noConversion"/>
  </si>
  <si>
    <t>收入24</t>
  </si>
  <si>
    <t>甲金不動產有限公司指定捐款光電球場柱子油漆工程</t>
    <phoneticPr fontId="30" type="noConversion"/>
  </si>
  <si>
    <t>收入24</t>
    <phoneticPr fontId="30" type="noConversion"/>
  </si>
  <si>
    <t>甲金不動產有限公司指定捐款光電球場柱子油漆工程</t>
    <phoneticPr fontId="30" type="noConversion"/>
  </si>
  <si>
    <t>支出10</t>
  </si>
  <si>
    <t>光電球場柱子油漆工程</t>
  </si>
  <si>
    <t>支出10</t>
    <phoneticPr fontId="30" type="noConversion"/>
  </si>
  <si>
    <t>光電球場柱子油漆工程</t>
    <phoneticPr fontId="30" type="noConversion"/>
  </si>
  <si>
    <t>113.01.10</t>
    <phoneticPr fontId="30" type="noConversion"/>
  </si>
  <si>
    <t>113.01.10</t>
    <phoneticPr fontId="30" type="noConversion"/>
  </si>
  <si>
    <t>收入25</t>
  </si>
  <si>
    <t>指定閱讀好書募書活動(陳昱安250元)</t>
    <phoneticPr fontId="30" type="noConversion"/>
  </si>
  <si>
    <t>指定閱讀好書募書活動(陳昱安250元)</t>
    <phoneticPr fontId="30" type="noConversion"/>
  </si>
  <si>
    <t>收入25</t>
    <phoneticPr fontId="30" type="noConversion"/>
  </si>
  <si>
    <t>支出11</t>
  </si>
  <si>
    <t>期末志工餐券(指定捐款)</t>
    <phoneticPr fontId="30" type="noConversion"/>
  </si>
  <si>
    <t>支出11</t>
    <phoneticPr fontId="30" type="noConversion"/>
  </si>
  <si>
    <t>收入26</t>
  </si>
  <si>
    <t>周威逸君指定捐款學校足球隊</t>
    <phoneticPr fontId="30" type="noConversion"/>
  </si>
  <si>
    <t>支出12</t>
  </si>
  <si>
    <t>各校禮金(力行國小1000元、中山國小2000元、黎明國小1000元)</t>
    <phoneticPr fontId="30" type="noConversion"/>
  </si>
  <si>
    <t>113.01.17</t>
    <phoneticPr fontId="30" type="noConversion"/>
  </si>
  <si>
    <t>113.01.19</t>
    <phoneticPr fontId="30" type="noConversion"/>
  </si>
  <si>
    <t>支出13</t>
    <phoneticPr fontId="30" type="noConversion"/>
  </si>
  <si>
    <t>113.01.17</t>
    <phoneticPr fontId="30" type="noConversion"/>
  </si>
  <si>
    <t>113.01.19</t>
    <phoneticPr fontId="30" type="noConversion"/>
  </si>
  <si>
    <t>第37屆陳永錰君指定捐款導護志工</t>
    <phoneticPr fontId="30" type="noConversion"/>
  </si>
  <si>
    <t>期末志工餐券(導護)</t>
    <phoneticPr fontId="30" type="noConversion"/>
  </si>
  <si>
    <t>志工期末聚餐(導護、巡守)</t>
    <phoneticPr fontId="30" type="noConversion"/>
  </si>
  <si>
    <t>113.01.12</t>
    <phoneticPr fontId="30" type="noConversion"/>
  </si>
  <si>
    <t>收入27</t>
  </si>
  <si>
    <t>一般捐款(林俊岑)</t>
    <phoneticPr fontId="30" type="noConversion"/>
  </si>
  <si>
    <t>收入27</t>
    <phoneticPr fontId="30" type="noConversion"/>
  </si>
  <si>
    <t>收入28</t>
  </si>
  <si>
    <t>收入29</t>
  </si>
  <si>
    <t>收入30</t>
  </si>
  <si>
    <t>周威逸君指定直笛隊專用</t>
  </si>
  <si>
    <t>周威逸君指定直笛隊專用</t>
    <phoneticPr fontId="30" type="noConversion"/>
  </si>
  <si>
    <t>訊聯動力機械有限公司指定捐款操場鋪沙</t>
    <phoneticPr fontId="30" type="noConversion"/>
  </si>
  <si>
    <t>甲金不動產公司指定捐款操場整地</t>
    <phoneticPr fontId="30" type="noConversion"/>
  </si>
  <si>
    <t>周威逸君指定直笛隊專用</t>
    <phoneticPr fontId="30" type="noConversion"/>
  </si>
  <si>
    <t>訊聯動力機械有限公司指定捐款操場鋪沙</t>
    <phoneticPr fontId="30" type="noConversion"/>
  </si>
  <si>
    <t>甲金不動產公司指定捐款操場整地</t>
    <phoneticPr fontId="30" type="noConversion"/>
  </si>
  <si>
    <t>收入28</t>
    <phoneticPr fontId="30" type="noConversion"/>
  </si>
  <si>
    <t>收入29</t>
    <phoneticPr fontId="30" type="noConversion"/>
  </si>
  <si>
    <t>收入30</t>
    <phoneticPr fontId="30" type="noConversion"/>
  </si>
  <si>
    <t>收入29</t>
    <phoneticPr fontId="30" type="noConversion"/>
  </si>
  <si>
    <t>收入30</t>
    <phoneticPr fontId="30" type="noConversion"/>
  </si>
  <si>
    <t>支出14</t>
  </si>
  <si>
    <t>支出15</t>
  </si>
  <si>
    <t>支出16</t>
  </si>
  <si>
    <t>操場鋪沙(訊聯動力機械有限公司)</t>
    <phoneticPr fontId="30" type="noConversion"/>
  </si>
  <si>
    <t>操場整地(甲金不動產有限公司)</t>
    <phoneticPr fontId="30" type="noConversion"/>
  </si>
  <si>
    <t>操場鋪沙(訊聯動力機械有限公司)</t>
    <phoneticPr fontId="30" type="noConversion"/>
  </si>
  <si>
    <t>操場整地(甲金不動產有限公司)</t>
    <phoneticPr fontId="30" type="noConversion"/>
  </si>
  <si>
    <t>支出15</t>
    <phoneticPr fontId="30" type="noConversion"/>
  </si>
  <si>
    <t>支出16</t>
    <phoneticPr fontId="30" type="noConversion"/>
  </si>
  <si>
    <t>各校禮金(中華國中1000元)</t>
  </si>
  <si>
    <t>各校禮金(中華國中1000元)</t>
    <phoneticPr fontId="30" type="noConversion"/>
  </si>
  <si>
    <t>支出14</t>
    <phoneticPr fontId="30" type="noConversion"/>
  </si>
  <si>
    <t>支出12</t>
    <phoneticPr fontId="30" type="noConversion"/>
  </si>
  <si>
    <t>收入31</t>
  </si>
  <si>
    <t>指定捐款校園綠籬復原(尚新能源股份有限公司)</t>
  </si>
  <si>
    <t>指定捐款校園綠籬復原(尚新能源股份有限公司)</t>
    <phoneticPr fontId="30" type="noConversion"/>
  </si>
  <si>
    <t>113.02.02</t>
    <phoneticPr fontId="30" type="noConversion"/>
  </si>
  <si>
    <t>收入31</t>
    <phoneticPr fontId="30" type="noConversion"/>
  </si>
  <si>
    <t>收入32</t>
  </si>
  <si>
    <t>指定閱讀好書募書活動(陳芷羚2000元)</t>
    <phoneticPr fontId="30" type="noConversion"/>
  </si>
  <si>
    <t>113.02.23</t>
    <phoneticPr fontId="30" type="noConversion"/>
  </si>
  <si>
    <t>113.02.23</t>
    <phoneticPr fontId="30" type="noConversion"/>
  </si>
  <si>
    <t>113.02.19</t>
    <phoneticPr fontId="30" type="noConversion"/>
  </si>
  <si>
    <t>113.02.19</t>
    <phoneticPr fontId="30" type="noConversion"/>
  </si>
  <si>
    <t>收入32</t>
    <phoneticPr fontId="30" type="noConversion"/>
  </si>
  <si>
    <t>113.01.12</t>
    <phoneticPr fontId="30" type="noConversion"/>
  </si>
  <si>
    <t>112年度閱讀好書募集活動-2.3月份</t>
    <phoneticPr fontId="30" type="noConversion"/>
  </si>
  <si>
    <t>支出17</t>
  </si>
  <si>
    <t>支出17</t>
    <phoneticPr fontId="30" type="noConversion"/>
  </si>
  <si>
    <t>112年度閱讀好書募集活動-2.3月份</t>
    <phoneticPr fontId="30" type="noConversion"/>
  </si>
  <si>
    <t>支出18</t>
  </si>
  <si>
    <t>113年度冬山扶輪盃軟式棒球賽</t>
  </si>
  <si>
    <t>113年度冬山扶輪盃軟式棒球賽</t>
    <phoneticPr fontId="30" type="noConversion"/>
  </si>
  <si>
    <t>支出18</t>
    <phoneticPr fontId="30" type="noConversion"/>
  </si>
  <si>
    <t>113.03.01</t>
    <phoneticPr fontId="30" type="noConversion"/>
  </si>
  <si>
    <t>113.03.01</t>
    <phoneticPr fontId="30" type="noConversion"/>
  </si>
  <si>
    <t>【附件五】                宜蘭縣凱旋國小家長委員會112學年度收支明細表         113.03.11製表</t>
    <phoneticPr fontId="30" type="noConversion"/>
  </si>
  <si>
    <t>【附件六】宜蘭縣凱旋國小家長委員會112學年度經費執行分項明細表  113.03.11製表</t>
    <phoneticPr fontId="30" type="noConversion"/>
  </si>
  <si>
    <t>收入26</t>
    <phoneticPr fontId="30" type="noConversion"/>
  </si>
  <si>
    <t>113.02.19</t>
    <phoneticPr fontId="30" type="noConversion"/>
  </si>
  <si>
    <t>周威逸君指定學校足球隊</t>
    <phoneticPr fontId="3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</si>
</sst>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&quot;$&quot;#,##0_);[Red]\(&quot;$&quot;#,##0\)"/>
  </numFmts>
  <fonts count="54">
    <font>
      <sz val="12"/>
      <color rgb="FF000000"/>
      <name val="PMingLiu"/>
    </font>
    <font>
      <sz val="14"/>
      <color rgb="FF000000"/>
      <name val="DFKai-SB"/>
      <family val="4"/>
      <charset val="136"/>
    </font>
    <font>
      <sz val="12"/>
      <name val="PMingLiu"/>
      <family val="1"/>
      <charset val="136"/>
    </font>
    <font>
      <sz val="9"/>
      <color theme="1"/>
      <name val="DFKai-SB"/>
      <family val="4"/>
      <charset val="136"/>
    </font>
    <font>
      <sz val="9"/>
      <color rgb="FF000000"/>
      <name val="DFKai-SB"/>
      <family val="4"/>
      <charset val="136"/>
    </font>
    <font>
      <sz val="10"/>
      <color rgb="FF000000"/>
      <name val="DFKai-SB"/>
      <family val="4"/>
      <charset val="136"/>
    </font>
    <font>
      <sz val="12"/>
      <color rgb="FF000000"/>
      <name val="DFKai-SB"/>
      <family val="4"/>
      <charset val="136"/>
    </font>
    <font>
      <sz val="9"/>
      <color theme="1"/>
      <name val="PMingLiu"/>
      <family val="1"/>
      <charset val="136"/>
    </font>
    <font>
      <sz val="9"/>
      <color rgb="FF000000"/>
      <name val="PMingLiu"/>
      <family val="1"/>
      <charset val="136"/>
    </font>
    <font>
      <sz val="10"/>
      <color theme="1"/>
      <name val="DFKai-SB"/>
      <family val="4"/>
      <charset val="136"/>
    </font>
    <font>
      <sz val="12"/>
      <color theme="1"/>
      <name val="PMingLiu"/>
      <family val="1"/>
      <charset val="136"/>
    </font>
    <font>
      <sz val="12"/>
      <color rgb="FFFF0000"/>
      <name val="PMingLiu"/>
      <family val="1"/>
      <charset val="136"/>
    </font>
    <font>
      <b/>
      <sz val="7"/>
      <color rgb="FF000000"/>
      <name val="DFKai-SB"/>
      <family val="4"/>
      <charset val="136"/>
    </font>
    <font>
      <b/>
      <sz val="9"/>
      <color rgb="FF000000"/>
      <name val="DFKai-SB"/>
      <family val="4"/>
      <charset val="136"/>
    </font>
    <font>
      <b/>
      <sz val="12"/>
      <color rgb="FF000000"/>
      <name val="DFKai-SB"/>
      <family val="4"/>
      <charset val="136"/>
    </font>
    <font>
      <sz val="8"/>
      <color theme="1"/>
      <name val="DFKai-SB"/>
      <family val="4"/>
      <charset val="136"/>
    </font>
    <font>
      <sz val="12"/>
      <color theme="1"/>
      <name val="DFKai-SB"/>
      <family val="4"/>
      <charset val="136"/>
    </font>
    <font>
      <sz val="9"/>
      <color rgb="FFFF0000"/>
      <name val="DFKai-SB"/>
      <family val="4"/>
      <charset val="136"/>
    </font>
    <font>
      <sz val="8"/>
      <color rgb="FF000000"/>
      <name val="DFKai-SB"/>
      <family val="4"/>
      <charset val="136"/>
    </font>
    <font>
      <b/>
      <sz val="12"/>
      <color theme="1"/>
      <name val="DFKai-SB"/>
      <family val="4"/>
      <charset val="136"/>
    </font>
    <font>
      <sz val="10"/>
      <color rgb="FFFF0000"/>
      <name val="DFKai-SB"/>
      <family val="4"/>
      <charset val="136"/>
    </font>
    <font>
      <sz val="14"/>
      <color theme="1"/>
      <name val="DFKai-SB"/>
      <family val="4"/>
      <charset val="136"/>
    </font>
    <font>
      <sz val="16"/>
      <color theme="1"/>
      <name val="DFKai-SB"/>
      <family val="4"/>
      <charset val="136"/>
    </font>
    <font>
      <b/>
      <sz val="12"/>
      <color theme="1"/>
      <name val="PMingLiu"/>
      <family val="1"/>
      <charset val="136"/>
    </font>
    <font>
      <sz val="11"/>
      <color theme="1"/>
      <name val="DFKai-SB"/>
      <family val="4"/>
      <charset val="136"/>
    </font>
    <font>
      <sz val="12"/>
      <color rgb="FFFF0000"/>
      <name val="DFKai-SB"/>
      <family val="4"/>
      <charset val="136"/>
    </font>
    <font>
      <b/>
      <sz val="10"/>
      <color rgb="FF000000"/>
      <name val="DFKai-SB"/>
      <family val="4"/>
      <charset val="136"/>
    </font>
    <font>
      <sz val="9"/>
      <name val="DFKai-SB"/>
      <family val="4"/>
      <charset val="136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9"/>
      <name val="細明體"/>
      <family val="3"/>
      <charset val="136"/>
    </font>
    <font>
      <sz val="12"/>
      <color rgb="FF000000"/>
      <name val="PMingLiu"/>
      <family val="1"/>
      <charset val="136"/>
    </font>
    <font>
      <sz val="8"/>
      <color theme="1"/>
      <name val="PMingLiu"/>
      <family val="1"/>
      <charset val="136"/>
    </font>
    <font>
      <sz val="8"/>
      <name val="DFKai-SB"/>
      <family val="4"/>
      <charset val="136"/>
    </font>
    <font>
      <sz val="9"/>
      <color theme="1"/>
      <name val="標楷體"/>
      <family val="4"/>
      <charset val="136"/>
    </font>
    <font>
      <sz val="9"/>
      <name val="PMingLiu"/>
      <family val="1"/>
      <charset val="136"/>
    </font>
    <font>
      <sz val="8"/>
      <color theme="1"/>
      <name val="標楷體"/>
      <family val="4"/>
      <charset val="136"/>
    </font>
    <font>
      <sz val="9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9"/>
      <color theme="1"/>
      <name val="PMingLiu"/>
      <family val="1"/>
      <charset val="136"/>
    </font>
    <font>
      <sz val="12"/>
      <name val="DFKai-SB"/>
      <family val="4"/>
      <charset val="136"/>
    </font>
    <font>
      <sz val="12"/>
      <name val="標楷體"/>
      <family val="4"/>
      <charset val="136"/>
    </font>
    <font>
      <sz val="12"/>
      <color rgb="FFFF0000"/>
      <name val="標楷體"/>
      <family val="4"/>
      <charset val="136"/>
    </font>
    <font>
      <sz val="11"/>
      <color theme="1"/>
      <name val="標楷體"/>
      <family val="4"/>
      <charset val="136"/>
    </font>
    <font>
      <sz val="6"/>
      <color rgb="FF000000"/>
      <name val="DFKai-SB"/>
      <family val="4"/>
      <charset val="136"/>
    </font>
    <font>
      <sz val="6"/>
      <color rgb="FF000000"/>
      <name val="PMingLiu"/>
      <family val="1"/>
      <charset val="136"/>
    </font>
    <font>
      <sz val="6"/>
      <color rgb="FF000000"/>
      <name val="標楷體"/>
      <family val="4"/>
      <charset val="136"/>
    </font>
    <font>
      <sz val="6"/>
      <color theme="1"/>
      <name val="DFKai-SB"/>
      <family val="4"/>
      <charset val="136"/>
    </font>
    <font>
      <sz val="6"/>
      <name val="DFKai-SB"/>
      <family val="4"/>
      <charset val="136"/>
    </font>
    <font>
      <b/>
      <sz val="6"/>
      <color rgb="FF000000"/>
      <name val="PMingLiu"/>
      <family val="1"/>
      <charset val="136"/>
    </font>
    <font>
      <sz val="6"/>
      <color theme="1"/>
      <name val="PMingLiu"/>
      <family val="1"/>
      <charset val="136"/>
    </font>
    <font>
      <sz val="6"/>
      <color rgb="FFFF0000"/>
      <name val="PMingLiu"/>
      <family val="1"/>
      <charset val="136"/>
    </font>
    <font>
      <i/>
      <sz val="9"/>
      <color theme="1"/>
      <name val="DFKai-SB"/>
      <family val="4"/>
      <charset val="136"/>
    </font>
    <font>
      <sz val="7"/>
      <color theme="1"/>
      <name val="DFKai-SB"/>
      <family val="4"/>
      <charset val="136"/>
    </font>
  </fonts>
  <fills count="14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FF0000"/>
        <bgColor rgb="FFFF0000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C6D9F0"/>
        <bgColor rgb="FFC6D9F0"/>
      </patternFill>
    </fill>
    <fill>
      <patternFill patternType="solid">
        <fgColor rgb="FFFFCC00"/>
        <bgColor rgb="FFFFCC00"/>
      </patternFill>
    </fill>
    <fill>
      <patternFill patternType="solid">
        <fgColor rgb="FF99CC00"/>
        <bgColor rgb="FF99CC00"/>
      </patternFill>
    </fill>
    <fill>
      <patternFill patternType="solid">
        <fgColor theme="0"/>
        <bgColor theme="0"/>
      </patternFill>
    </fill>
    <fill>
      <patternFill patternType="solid">
        <fgColor rgb="FFDDD9C3"/>
        <bgColor rgb="FFDDD9C3"/>
      </patternFill>
    </fill>
    <fill>
      <patternFill patternType="solid">
        <fgColor rgb="FFDBE5F1"/>
        <bgColor rgb="FFDBE5F1"/>
      </patternFill>
    </fill>
  </fills>
  <borders count="1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/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571">
    <xf numFmtId="0" fontId="0" fillId="0" borderId="0" xfId="0" applyFont="1" applyAlignment="1">
      <alignment vertical="center"/>
    </xf>
    <xf numFmtId="176" fontId="4" fillId="2" borderId="6" xfId="0" applyNumberFormat="1" applyFont="1" applyFill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horizontal="right" vertical="center"/>
    </xf>
    <xf numFmtId="0" fontId="3" fillId="3" borderId="7" xfId="0" applyFont="1" applyFill="1" applyBorder="1" applyAlignment="1">
      <alignment horizontal="left" vertical="center" wrapText="1"/>
    </xf>
    <xf numFmtId="176" fontId="3" fillId="0" borderId="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6" fontId="8" fillId="0" borderId="3" xfId="0" applyNumberFormat="1" applyFont="1" applyBorder="1" applyAlignment="1">
      <alignment vertical="center"/>
    </xf>
    <xf numFmtId="176" fontId="3" fillId="2" borderId="6" xfId="0" applyNumberFormat="1" applyFont="1" applyFill="1" applyBorder="1" applyAlignment="1">
      <alignment horizontal="right" vertical="center" wrapText="1"/>
    </xf>
    <xf numFmtId="176" fontId="13" fillId="0" borderId="6" xfId="0" applyNumberFormat="1" applyFont="1" applyBorder="1" applyAlignment="1">
      <alignment horizontal="right" vertical="center"/>
    </xf>
    <xf numFmtId="0" fontId="9" fillId="3" borderId="7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 wrapText="1"/>
    </xf>
    <xf numFmtId="176" fontId="4" fillId="7" borderId="17" xfId="0" applyNumberFormat="1" applyFont="1" applyFill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6" borderId="6" xfId="0" applyNumberFormat="1" applyFont="1" applyFill="1" applyBorder="1" applyAlignment="1">
      <alignment horizontal="right" vertical="center"/>
    </xf>
    <xf numFmtId="176" fontId="4" fillId="2" borderId="6" xfId="0" applyNumberFormat="1" applyFont="1" applyFill="1" applyBorder="1" applyAlignment="1">
      <alignment horizontal="right" vertical="center"/>
    </xf>
    <xf numFmtId="176" fontId="13" fillId="6" borderId="19" xfId="0" applyNumberFormat="1" applyFont="1" applyFill="1" applyBorder="1" applyAlignment="1">
      <alignment horizontal="right" vertical="center"/>
    </xf>
    <xf numFmtId="176" fontId="4" fillId="2" borderId="10" xfId="0" applyNumberFormat="1" applyFont="1" applyFill="1" applyBorder="1" applyAlignment="1">
      <alignment vertical="center"/>
    </xf>
    <xf numFmtId="176" fontId="4" fillId="7" borderId="10" xfId="0" applyNumberFormat="1" applyFont="1" applyFill="1" applyBorder="1" applyAlignment="1">
      <alignment horizontal="right" vertical="center"/>
    </xf>
    <xf numFmtId="176" fontId="3" fillId="2" borderId="4" xfId="0" applyNumberFormat="1" applyFont="1" applyFill="1" applyBorder="1" applyAlignment="1">
      <alignment horizontal="right" vertical="center" wrapText="1"/>
    </xf>
    <xf numFmtId="176" fontId="4" fillId="3" borderId="4" xfId="0" applyNumberFormat="1" applyFont="1" applyFill="1" applyBorder="1" applyAlignment="1">
      <alignment horizontal="right" vertical="center"/>
    </xf>
    <xf numFmtId="176" fontId="4" fillId="6" borderId="4" xfId="0" applyNumberFormat="1" applyFont="1" applyFill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176" fontId="4" fillId="3" borderId="6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176" fontId="4" fillId="7" borderId="13" xfId="0" applyNumberFormat="1" applyFont="1" applyFill="1" applyBorder="1" applyAlignment="1">
      <alignment horizontal="right" vertical="center"/>
    </xf>
    <xf numFmtId="176" fontId="4" fillId="3" borderId="21" xfId="0" applyNumberFormat="1" applyFont="1" applyFill="1" applyBorder="1" applyAlignment="1">
      <alignment horizontal="right" vertical="center"/>
    </xf>
    <xf numFmtId="176" fontId="4" fillId="6" borderId="21" xfId="0" applyNumberFormat="1" applyFont="1" applyFill="1" applyBorder="1" applyAlignment="1">
      <alignment horizontal="right" vertical="center"/>
    </xf>
    <xf numFmtId="176" fontId="4" fillId="6" borderId="10" xfId="0" applyNumberFormat="1" applyFont="1" applyFill="1" applyBorder="1" applyAlignment="1">
      <alignment horizontal="right" vertical="center"/>
    </xf>
    <xf numFmtId="176" fontId="4" fillId="2" borderId="10" xfId="0" applyNumberFormat="1" applyFont="1" applyFill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2" borderId="4" xfId="0" applyNumberFormat="1" applyFont="1" applyFill="1" applyBorder="1" applyAlignment="1">
      <alignment horizontal="right" vertical="center"/>
    </xf>
    <xf numFmtId="176" fontId="4" fillId="2" borderId="21" xfId="0" applyNumberFormat="1" applyFont="1" applyFill="1" applyBorder="1" applyAlignment="1">
      <alignment horizontal="right" vertical="center" wrapText="1"/>
    </xf>
    <xf numFmtId="176" fontId="4" fillId="2" borderId="6" xfId="0" applyNumberFormat="1" applyFont="1" applyFill="1" applyBorder="1" applyAlignment="1">
      <alignment horizontal="right" vertical="center" wrapText="1"/>
    </xf>
    <xf numFmtId="176" fontId="4" fillId="3" borderId="10" xfId="0" applyNumberFormat="1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176" fontId="3" fillId="3" borderId="21" xfId="0" applyNumberFormat="1" applyFont="1" applyFill="1" applyBorder="1" applyAlignment="1">
      <alignment horizontal="right" vertical="center"/>
    </xf>
    <xf numFmtId="176" fontId="3" fillId="6" borderId="21" xfId="0" applyNumberFormat="1" applyFont="1" applyFill="1" applyBorder="1" applyAlignment="1">
      <alignment horizontal="right" vertical="center"/>
    </xf>
    <xf numFmtId="176" fontId="8" fillId="6" borderId="10" xfId="0" applyNumberFormat="1" applyFont="1" applyFill="1" applyBorder="1" applyAlignment="1">
      <alignment horizontal="right" vertical="center"/>
    </xf>
    <xf numFmtId="176" fontId="3" fillId="7" borderId="10" xfId="0" applyNumberFormat="1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left" vertical="center" shrinkToFit="1"/>
    </xf>
    <xf numFmtId="176" fontId="3" fillId="3" borderId="6" xfId="0" applyNumberFormat="1" applyFont="1" applyFill="1" applyBorder="1" applyAlignment="1">
      <alignment horizontal="right" vertical="center"/>
    </xf>
    <xf numFmtId="176" fontId="3" fillId="6" borderId="6" xfId="0" applyNumberFormat="1" applyFont="1" applyFill="1" applyBorder="1" applyAlignment="1">
      <alignment horizontal="right" vertical="center"/>
    </xf>
    <xf numFmtId="176" fontId="3" fillId="7" borderId="13" xfId="0" applyNumberFormat="1" applyFont="1" applyFill="1" applyBorder="1" applyAlignment="1">
      <alignment horizontal="right" vertical="center"/>
    </xf>
    <xf numFmtId="176" fontId="7" fillId="2" borderId="10" xfId="0" applyNumberFormat="1" applyFont="1" applyFill="1" applyBorder="1" applyAlignment="1">
      <alignment horizontal="right" vertical="center"/>
    </xf>
    <xf numFmtId="176" fontId="7" fillId="6" borderId="6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176" fontId="10" fillId="0" borderId="6" xfId="0" applyNumberFormat="1" applyFont="1" applyBorder="1" applyAlignment="1">
      <alignment horizontal="right" vertical="center"/>
    </xf>
    <xf numFmtId="0" fontId="22" fillId="0" borderId="7" xfId="0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0" fontId="16" fillId="3" borderId="6" xfId="0" applyFont="1" applyFill="1" applyBorder="1" applyAlignment="1">
      <alignment horizontal="left" vertical="center"/>
    </xf>
    <xf numFmtId="0" fontId="16" fillId="3" borderId="10" xfId="0" applyFont="1" applyFill="1" applyBorder="1" applyAlignment="1">
      <alignment horizontal="left" vertical="center"/>
    </xf>
    <xf numFmtId="0" fontId="22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9" fillId="3" borderId="18" xfId="0" applyFont="1" applyFill="1" applyBorder="1" applyAlignment="1">
      <alignment horizontal="left" vertical="center" wrapText="1"/>
    </xf>
    <xf numFmtId="0" fontId="24" fillId="0" borderId="9" xfId="0" applyFont="1" applyBorder="1" applyAlignment="1">
      <alignment horizontal="center" vertical="center"/>
    </xf>
    <xf numFmtId="0" fontId="9" fillId="3" borderId="22" xfId="0" applyFont="1" applyFill="1" applyBorder="1" applyAlignment="1">
      <alignment horizontal="left" vertical="center" wrapText="1"/>
    </xf>
    <xf numFmtId="0" fontId="16" fillId="3" borderId="6" xfId="0" applyFont="1" applyFill="1" applyBorder="1" applyAlignment="1">
      <alignment horizontal="left" vertical="center" shrinkToFit="1"/>
    </xf>
    <xf numFmtId="0" fontId="16" fillId="3" borderId="10" xfId="0" applyFont="1" applyFill="1" applyBorder="1" applyAlignment="1">
      <alignment horizontal="left" vertical="center" shrinkToFit="1"/>
    </xf>
    <xf numFmtId="0" fontId="10" fillId="0" borderId="12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176" fontId="23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10" borderId="6" xfId="0" applyFont="1" applyFill="1" applyBorder="1" applyAlignment="1">
      <alignment horizontal="center" vertical="center"/>
    </xf>
    <xf numFmtId="0" fontId="0" fillId="10" borderId="6" xfId="0" applyFont="1" applyFill="1" applyBorder="1" applyAlignment="1">
      <alignment horizontal="center" vertical="center"/>
    </xf>
    <xf numFmtId="0" fontId="6" fillId="10" borderId="6" xfId="0" applyFont="1" applyFill="1" applyBorder="1" applyAlignment="1">
      <alignment horizontal="center" vertical="center" wrapText="1"/>
    </xf>
    <xf numFmtId="177" fontId="6" fillId="10" borderId="6" xfId="0" applyNumberFormat="1" applyFont="1" applyFill="1" applyBorder="1" applyAlignment="1">
      <alignment vertical="center"/>
    </xf>
    <xf numFmtId="0" fontId="6" fillId="11" borderId="32" xfId="0" applyFont="1" applyFill="1" applyBorder="1" applyAlignment="1">
      <alignment vertical="center"/>
    </xf>
    <xf numFmtId="177" fontId="6" fillId="11" borderId="6" xfId="0" applyNumberFormat="1" applyFont="1" applyFill="1" applyBorder="1" applyAlignment="1">
      <alignment vertical="center"/>
    </xf>
    <xf numFmtId="177" fontId="6" fillId="11" borderId="32" xfId="0" applyNumberFormat="1" applyFont="1" applyFill="1" applyBorder="1" applyAlignment="1">
      <alignment vertical="center"/>
    </xf>
    <xf numFmtId="177" fontId="6" fillId="11" borderId="10" xfId="0" applyNumberFormat="1" applyFont="1" applyFill="1" applyBorder="1" applyAlignment="1">
      <alignment vertical="center"/>
    </xf>
    <xf numFmtId="177" fontId="0" fillId="11" borderId="10" xfId="0" applyNumberFormat="1" applyFont="1" applyFill="1" applyBorder="1" applyAlignment="1">
      <alignment vertical="center"/>
    </xf>
    <xf numFmtId="177" fontId="6" fillId="11" borderId="21" xfId="0" applyNumberFormat="1" applyFont="1" applyFill="1" applyBorder="1" applyAlignment="1">
      <alignment vertical="center"/>
    </xf>
    <xf numFmtId="177" fontId="6" fillId="0" borderId="6" xfId="0" applyNumberFormat="1" applyFont="1" applyBorder="1" applyAlignment="1">
      <alignment vertical="center"/>
    </xf>
    <xf numFmtId="0" fontId="6" fillId="11" borderId="6" xfId="0" applyFont="1" applyFill="1" applyBorder="1" applyAlignment="1">
      <alignment vertical="center"/>
    </xf>
    <xf numFmtId="177" fontId="25" fillId="0" borderId="6" xfId="0" applyNumberFormat="1" applyFont="1" applyBorder="1" applyAlignment="1">
      <alignment vertical="center"/>
    </xf>
    <xf numFmtId="0" fontId="14" fillId="11" borderId="6" xfId="0" applyFont="1" applyFill="1" applyBorder="1" applyAlignment="1">
      <alignment horizontal="center" vertical="center"/>
    </xf>
    <xf numFmtId="0" fontId="14" fillId="11" borderId="6" xfId="0" applyFont="1" applyFill="1" applyBorder="1" applyAlignment="1">
      <alignment vertical="center" wrapText="1"/>
    </xf>
    <xf numFmtId="177" fontId="26" fillId="11" borderId="6" xfId="0" applyNumberFormat="1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176" fontId="3" fillId="2" borderId="21" xfId="0" applyNumberFormat="1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left" vertical="center" shrinkToFit="1"/>
    </xf>
    <xf numFmtId="176" fontId="0" fillId="0" borderId="0" xfId="0" applyNumberFormat="1" applyFont="1" applyAlignment="1">
      <alignment vertical="center"/>
    </xf>
    <xf numFmtId="176" fontId="10" fillId="0" borderId="0" xfId="0" applyNumberFormat="1" applyFont="1" applyAlignment="1">
      <alignment horizontal="right" vertical="center"/>
    </xf>
    <xf numFmtId="0" fontId="4" fillId="7" borderId="17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shrinkToFit="1"/>
    </xf>
    <xf numFmtId="0" fontId="4" fillId="7" borderId="13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left" vertical="center" shrinkToFit="1"/>
    </xf>
    <xf numFmtId="0" fontId="3" fillId="3" borderId="6" xfId="0" applyFont="1" applyFill="1" applyBorder="1" applyAlignment="1">
      <alignment horizontal="left" vertical="center" wrapText="1" shrinkToFit="1"/>
    </xf>
    <xf numFmtId="0" fontId="4" fillId="7" borderId="13" xfId="0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 wrapText="1" shrinkToFit="1"/>
    </xf>
    <xf numFmtId="0" fontId="3" fillId="3" borderId="15" xfId="0" applyFont="1" applyFill="1" applyBorder="1" applyAlignment="1">
      <alignment horizontal="left" vertical="center" wrapText="1"/>
    </xf>
    <xf numFmtId="0" fontId="16" fillId="0" borderId="34" xfId="0" applyFont="1" applyBorder="1" applyAlignment="1">
      <alignment horizontal="center" vertical="center"/>
    </xf>
    <xf numFmtId="0" fontId="17" fillId="3" borderId="15" xfId="0" applyFont="1" applyFill="1" applyBorder="1" applyAlignment="1">
      <alignment horizontal="left" vertical="center" wrapText="1"/>
    </xf>
    <xf numFmtId="0" fontId="17" fillId="3" borderId="15" xfId="0" applyFont="1" applyFill="1" applyBorder="1" applyAlignment="1">
      <alignment horizontal="left" vertical="center"/>
    </xf>
    <xf numFmtId="176" fontId="4" fillId="2" borderId="33" xfId="0" applyNumberFormat="1" applyFont="1" applyFill="1" applyBorder="1" applyAlignment="1">
      <alignment horizontal="right" vertical="center"/>
    </xf>
    <xf numFmtId="0" fontId="0" fillId="0" borderId="33" xfId="0" applyFont="1" applyBorder="1" applyAlignment="1">
      <alignment vertical="center"/>
    </xf>
    <xf numFmtId="176" fontId="27" fillId="3" borderId="10" xfId="0" applyNumberFormat="1" applyFont="1" applyFill="1" applyBorder="1" applyAlignment="1">
      <alignment horizontal="right" vertical="center"/>
    </xf>
    <xf numFmtId="176" fontId="4" fillId="6" borderId="11" xfId="0" applyNumberFormat="1" applyFont="1" applyFill="1" applyBorder="1" applyAlignment="1">
      <alignment horizontal="right" vertical="center"/>
    </xf>
    <xf numFmtId="176" fontId="4" fillId="2" borderId="38" xfId="0" applyNumberFormat="1" applyFont="1" applyFill="1" applyBorder="1" applyAlignment="1">
      <alignment horizontal="right" vertical="center"/>
    </xf>
    <xf numFmtId="176" fontId="4" fillId="7" borderId="39" xfId="0" applyNumberFormat="1" applyFont="1" applyFill="1" applyBorder="1" applyAlignment="1">
      <alignment horizontal="right" vertical="center"/>
    </xf>
    <xf numFmtId="176" fontId="4" fillId="0" borderId="38" xfId="0" applyNumberFormat="1" applyFont="1" applyBorder="1" applyAlignment="1">
      <alignment horizontal="right" vertical="center"/>
    </xf>
    <xf numFmtId="176" fontId="4" fillId="0" borderId="33" xfId="0" applyNumberFormat="1" applyFont="1" applyBorder="1" applyAlignment="1">
      <alignment horizontal="right" vertical="center"/>
    </xf>
    <xf numFmtId="176" fontId="4" fillId="6" borderId="38" xfId="0" applyNumberFormat="1" applyFont="1" applyFill="1" applyBorder="1" applyAlignment="1">
      <alignment horizontal="right" vertical="center"/>
    </xf>
    <xf numFmtId="176" fontId="4" fillId="6" borderId="33" xfId="0" applyNumberFormat="1" applyFont="1" applyFill="1" applyBorder="1" applyAlignment="1">
      <alignment horizontal="right" vertical="center"/>
    </xf>
    <xf numFmtId="176" fontId="13" fillId="0" borderId="38" xfId="0" applyNumberFormat="1" applyFont="1" applyBorder="1" applyAlignment="1">
      <alignment horizontal="right" vertical="center"/>
    </xf>
    <xf numFmtId="176" fontId="13" fillId="0" borderId="33" xfId="0" applyNumberFormat="1" applyFont="1" applyBorder="1" applyAlignment="1">
      <alignment horizontal="righ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 shrinkToFit="1"/>
    </xf>
    <xf numFmtId="176" fontId="3" fillId="2" borderId="11" xfId="0" applyNumberFormat="1" applyFont="1" applyFill="1" applyBorder="1" applyAlignment="1">
      <alignment horizontal="right" vertical="center" wrapText="1"/>
    </xf>
    <xf numFmtId="176" fontId="4" fillId="3" borderId="11" xfId="0" applyNumberFormat="1" applyFont="1" applyFill="1" applyBorder="1" applyAlignment="1">
      <alignment horizontal="right" vertical="center"/>
    </xf>
    <xf numFmtId="0" fontId="4" fillId="7" borderId="39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left" vertical="center" shrinkToFit="1"/>
    </xf>
    <xf numFmtId="176" fontId="4" fillId="3" borderId="37" xfId="0" applyNumberFormat="1" applyFont="1" applyFill="1" applyBorder="1" applyAlignment="1">
      <alignment horizontal="right" vertical="center"/>
    </xf>
    <xf numFmtId="176" fontId="3" fillId="2" borderId="33" xfId="0" applyNumberFormat="1" applyFont="1" applyFill="1" applyBorder="1" applyAlignment="1">
      <alignment horizontal="right" vertical="center" wrapText="1"/>
    </xf>
    <xf numFmtId="176" fontId="4" fillId="3" borderId="33" xfId="0" applyNumberFormat="1" applyFont="1" applyFill="1" applyBorder="1" applyAlignment="1">
      <alignment horizontal="right" vertical="center"/>
    </xf>
    <xf numFmtId="176" fontId="3" fillId="2" borderId="11" xfId="0" applyNumberFormat="1" applyFont="1" applyFill="1" applyBorder="1" applyAlignment="1">
      <alignment horizontal="right" vertical="center"/>
    </xf>
    <xf numFmtId="176" fontId="3" fillId="3" borderId="11" xfId="0" applyNumberFormat="1" applyFont="1" applyFill="1" applyBorder="1" applyAlignment="1">
      <alignment horizontal="right" vertical="center"/>
    </xf>
    <xf numFmtId="176" fontId="27" fillId="3" borderId="33" xfId="0" applyNumberFormat="1" applyFont="1" applyFill="1" applyBorder="1" applyAlignment="1">
      <alignment horizontal="right" vertical="center"/>
    </xf>
    <xf numFmtId="0" fontId="3" fillId="3" borderId="33" xfId="0" applyFont="1" applyFill="1" applyBorder="1" applyAlignment="1">
      <alignment horizontal="left" vertical="center"/>
    </xf>
    <xf numFmtId="176" fontId="3" fillId="2" borderId="33" xfId="0" applyNumberFormat="1" applyFont="1" applyFill="1" applyBorder="1" applyAlignment="1">
      <alignment horizontal="right" vertical="center"/>
    </xf>
    <xf numFmtId="176" fontId="3" fillId="3" borderId="33" xfId="0" applyNumberFormat="1" applyFont="1" applyFill="1" applyBorder="1" applyAlignment="1">
      <alignment horizontal="right" vertical="center"/>
    </xf>
    <xf numFmtId="176" fontId="3" fillId="6" borderId="33" xfId="0" applyNumberFormat="1" applyFont="1" applyFill="1" applyBorder="1" applyAlignment="1">
      <alignment horizontal="right" vertical="center"/>
    </xf>
    <xf numFmtId="176" fontId="3" fillId="3" borderId="28" xfId="0" applyNumberFormat="1" applyFont="1" applyFill="1" applyBorder="1" applyAlignment="1">
      <alignment horizontal="right" vertical="center"/>
    </xf>
    <xf numFmtId="176" fontId="4" fillId="0" borderId="3" xfId="0" applyNumberFormat="1" applyFont="1" applyBorder="1" applyAlignment="1">
      <alignment vertical="center"/>
    </xf>
    <xf numFmtId="176" fontId="13" fillId="6" borderId="21" xfId="0" applyNumberFormat="1" applyFont="1" applyFill="1" applyBorder="1" applyAlignment="1">
      <alignment horizontal="right" vertical="center"/>
    </xf>
    <xf numFmtId="176" fontId="13" fillId="0" borderId="21" xfId="0" applyNumberFormat="1" applyFont="1" applyBorder="1" applyAlignment="1">
      <alignment horizontal="right" vertical="center"/>
    </xf>
    <xf numFmtId="0" fontId="37" fillId="5" borderId="48" xfId="0" applyFont="1" applyFill="1" applyBorder="1" applyAlignment="1">
      <alignment horizontal="center" vertical="center"/>
    </xf>
    <xf numFmtId="0" fontId="38" fillId="5" borderId="49" xfId="0" applyFont="1" applyFill="1" applyBorder="1" applyAlignment="1">
      <alignment horizontal="center" vertical="center"/>
    </xf>
    <xf numFmtId="0" fontId="36" fillId="5" borderId="47" xfId="0" applyFont="1" applyFill="1" applyBorder="1" applyAlignment="1">
      <alignment horizontal="center" vertical="center"/>
    </xf>
    <xf numFmtId="176" fontId="37" fillId="5" borderId="48" xfId="0" applyNumberFormat="1" applyFont="1" applyFill="1" applyBorder="1" applyAlignment="1">
      <alignment horizontal="center" vertical="center"/>
    </xf>
    <xf numFmtId="176" fontId="4" fillId="0" borderId="33" xfId="0" applyNumberFormat="1" applyFont="1" applyBorder="1" applyAlignment="1">
      <alignment vertical="center"/>
    </xf>
    <xf numFmtId="176" fontId="4" fillId="2" borderId="51" xfId="0" applyNumberFormat="1" applyFont="1" applyFill="1" applyBorder="1" applyAlignment="1">
      <alignment horizontal="right" vertical="center"/>
    </xf>
    <xf numFmtId="176" fontId="4" fillId="0" borderId="51" xfId="0" applyNumberFormat="1" applyFont="1" applyBorder="1" applyAlignment="1">
      <alignment vertical="center"/>
    </xf>
    <xf numFmtId="176" fontId="4" fillId="6" borderId="51" xfId="0" applyNumberFormat="1" applyFont="1" applyFill="1" applyBorder="1" applyAlignment="1">
      <alignment horizontal="right" vertical="center"/>
    </xf>
    <xf numFmtId="176" fontId="4" fillId="3" borderId="51" xfId="0" applyNumberFormat="1" applyFont="1" applyFill="1" applyBorder="1" applyAlignment="1">
      <alignment horizontal="right" vertical="center"/>
    </xf>
    <xf numFmtId="0" fontId="5" fillId="0" borderId="52" xfId="0" applyFont="1" applyBorder="1" applyAlignment="1">
      <alignment horizontal="left" vertical="center" wrapText="1"/>
    </xf>
    <xf numFmtId="0" fontId="15" fillId="3" borderId="53" xfId="0" applyFont="1" applyFill="1" applyBorder="1" applyAlignment="1">
      <alignment horizontal="left" vertical="center" shrinkToFit="1"/>
    </xf>
    <xf numFmtId="0" fontId="10" fillId="0" borderId="54" xfId="0" applyFont="1" applyBorder="1" applyAlignment="1">
      <alignment vertical="center"/>
    </xf>
    <xf numFmtId="0" fontId="15" fillId="0" borderId="53" xfId="0" applyFont="1" applyBorder="1" applyAlignment="1">
      <alignment horizontal="left" vertical="center"/>
    </xf>
    <xf numFmtId="0" fontId="32" fillId="7" borderId="55" xfId="0" applyFont="1" applyFill="1" applyBorder="1" applyAlignment="1">
      <alignment horizontal="left" vertical="center"/>
    </xf>
    <xf numFmtId="176" fontId="4" fillId="3" borderId="58" xfId="0" applyNumberFormat="1" applyFont="1" applyFill="1" applyBorder="1" applyAlignment="1">
      <alignment horizontal="right" vertical="center"/>
    </xf>
    <xf numFmtId="0" fontId="14" fillId="3" borderId="61" xfId="0" applyFont="1" applyFill="1" applyBorder="1" applyAlignment="1">
      <alignment vertical="center"/>
    </xf>
    <xf numFmtId="0" fontId="19" fillId="3" borderId="61" xfId="0" applyFont="1" applyFill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15" fillId="3" borderId="62" xfId="0" applyFont="1" applyFill="1" applyBorder="1" applyAlignment="1">
      <alignment horizontal="left" vertical="center" shrinkToFit="1"/>
    </xf>
    <xf numFmtId="0" fontId="32" fillId="7" borderId="63" xfId="0" applyFont="1" applyFill="1" applyBorder="1" applyAlignment="1">
      <alignment horizontal="left" vertical="center"/>
    </xf>
    <xf numFmtId="0" fontId="4" fillId="7" borderId="64" xfId="0" applyFont="1" applyFill="1" applyBorder="1" applyAlignment="1">
      <alignment horizontal="center" vertical="center"/>
    </xf>
    <xf numFmtId="176" fontId="4" fillId="7" borderId="64" xfId="0" applyNumberFormat="1" applyFont="1" applyFill="1" applyBorder="1" applyAlignment="1">
      <alignment horizontal="right" vertical="center"/>
    </xf>
    <xf numFmtId="0" fontId="32" fillId="3" borderId="66" xfId="0" applyFont="1" applyFill="1" applyBorder="1" applyAlignment="1">
      <alignment horizontal="left" vertical="center"/>
    </xf>
    <xf numFmtId="0" fontId="32" fillId="3" borderId="53" xfId="0" applyFont="1" applyFill="1" applyBorder="1" applyAlignment="1">
      <alignment horizontal="left" vertical="center"/>
    </xf>
    <xf numFmtId="0" fontId="9" fillId="3" borderId="54" xfId="0" applyFont="1" applyFill="1" applyBorder="1" applyAlignment="1">
      <alignment horizontal="left" vertical="center"/>
    </xf>
    <xf numFmtId="176" fontId="27" fillId="7" borderId="64" xfId="0" applyNumberFormat="1" applyFont="1" applyFill="1" applyBorder="1" applyAlignment="1">
      <alignment horizontal="right" vertical="center"/>
    </xf>
    <xf numFmtId="49" fontId="5" fillId="12" borderId="6" xfId="0" applyNumberFormat="1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left" vertical="center" wrapText="1"/>
    </xf>
    <xf numFmtId="177" fontId="6" fillId="12" borderId="6" xfId="0" applyNumberFormat="1" applyFont="1" applyFill="1" applyBorder="1" applyAlignment="1">
      <alignment vertical="center"/>
    </xf>
    <xf numFmtId="0" fontId="6" fillId="12" borderId="23" xfId="0" applyFont="1" applyFill="1" applyBorder="1" applyAlignment="1">
      <alignment vertical="center" wrapText="1"/>
    </xf>
    <xf numFmtId="0" fontId="6" fillId="12" borderId="10" xfId="0" applyFont="1" applyFill="1" applyBorder="1" applyAlignment="1">
      <alignment horizontal="left" vertical="center" wrapText="1"/>
    </xf>
    <xf numFmtId="177" fontId="6" fillId="12" borderId="10" xfId="0" applyNumberFormat="1" applyFont="1" applyFill="1" applyBorder="1" applyAlignment="1">
      <alignment vertical="center"/>
    </xf>
    <xf numFmtId="0" fontId="31" fillId="12" borderId="10" xfId="0" applyFont="1" applyFill="1" applyBorder="1" applyAlignment="1">
      <alignment horizontal="center" vertical="center" wrapText="1"/>
    </xf>
    <xf numFmtId="0" fontId="6" fillId="12" borderId="21" xfId="0" applyFont="1" applyFill="1" applyBorder="1" applyAlignment="1">
      <alignment horizontal="left" vertical="center" wrapText="1"/>
    </xf>
    <xf numFmtId="177" fontId="6" fillId="12" borderId="21" xfId="0" applyNumberFormat="1" applyFont="1" applyFill="1" applyBorder="1" applyAlignment="1">
      <alignment vertical="center"/>
    </xf>
    <xf numFmtId="49" fontId="5" fillId="12" borderId="21" xfId="0" applyNumberFormat="1" applyFont="1" applyFill="1" applyBorder="1" applyAlignment="1">
      <alignment horizontal="center" vertical="center"/>
    </xf>
    <xf numFmtId="0" fontId="0" fillId="12" borderId="21" xfId="0" applyFont="1" applyFill="1" applyBorder="1" applyAlignment="1">
      <alignment horizontal="center" vertical="center" wrapText="1"/>
    </xf>
    <xf numFmtId="0" fontId="6" fillId="13" borderId="21" xfId="0" applyFont="1" applyFill="1" applyBorder="1" applyAlignment="1">
      <alignment horizontal="center" vertical="center"/>
    </xf>
    <xf numFmtId="0" fontId="5" fillId="13" borderId="21" xfId="0" applyFont="1" applyFill="1" applyBorder="1" applyAlignment="1">
      <alignment horizontal="center" vertical="center"/>
    </xf>
    <xf numFmtId="0" fontId="6" fillId="13" borderId="21" xfId="0" applyFont="1" applyFill="1" applyBorder="1" applyAlignment="1">
      <alignment horizontal="left" vertical="center" wrapText="1"/>
    </xf>
    <xf numFmtId="177" fontId="6" fillId="0" borderId="21" xfId="0" applyNumberFormat="1" applyFont="1" applyBorder="1" applyAlignment="1">
      <alignment vertical="center"/>
    </xf>
    <xf numFmtId="177" fontId="6" fillId="13" borderId="21" xfId="0" applyNumberFormat="1" applyFont="1" applyFill="1" applyBorder="1" applyAlignment="1">
      <alignment vertical="center"/>
    </xf>
    <xf numFmtId="0" fontId="6" fillId="13" borderId="6" xfId="0" applyFont="1" applyFill="1" applyBorder="1" applyAlignment="1">
      <alignment horizontal="left" vertical="center" wrapText="1"/>
    </xf>
    <xf numFmtId="177" fontId="6" fillId="13" borderId="6" xfId="0" applyNumberFormat="1" applyFont="1" applyFill="1" applyBorder="1" applyAlignment="1">
      <alignment vertical="center"/>
    </xf>
    <xf numFmtId="0" fontId="6" fillId="13" borderId="6" xfId="0" applyFont="1" applyFill="1" applyBorder="1" applyAlignment="1">
      <alignment horizontal="center" vertical="center"/>
    </xf>
    <xf numFmtId="0" fontId="5" fillId="13" borderId="6" xfId="0" applyFont="1" applyFill="1" applyBorder="1" applyAlignment="1">
      <alignment horizontal="center" vertical="center"/>
    </xf>
    <xf numFmtId="177" fontId="16" fillId="0" borderId="6" xfId="0" applyNumberFormat="1" applyFont="1" applyBorder="1" applyAlignment="1">
      <alignment vertical="center"/>
    </xf>
    <xf numFmtId="177" fontId="16" fillId="13" borderId="6" xfId="0" applyNumberFormat="1" applyFont="1" applyFill="1" applyBorder="1" applyAlignment="1">
      <alignment vertical="center"/>
    </xf>
    <xf numFmtId="0" fontId="16" fillId="13" borderId="6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31" fillId="12" borderId="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6" fontId="8" fillId="0" borderId="1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13" fillId="0" borderId="23" xfId="0" applyNumberFormat="1" applyFont="1" applyBorder="1" applyAlignment="1">
      <alignment horizontal="right" vertical="center"/>
    </xf>
    <xf numFmtId="176" fontId="3" fillId="2" borderId="10" xfId="0" applyNumberFormat="1" applyFont="1" applyFill="1" applyBorder="1" applyAlignment="1">
      <alignment horizontal="right" vertical="center" wrapText="1"/>
    </xf>
    <xf numFmtId="0" fontId="3" fillId="3" borderId="33" xfId="0" applyFont="1" applyFill="1" applyBorder="1" applyAlignment="1">
      <alignment horizontal="left" vertical="center" wrapText="1"/>
    </xf>
    <xf numFmtId="176" fontId="13" fillId="0" borderId="10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0" fontId="3" fillId="3" borderId="41" xfId="0" applyFont="1" applyFill="1" applyBorder="1" applyAlignment="1">
      <alignment horizontal="left" vertical="center" shrinkToFit="1"/>
    </xf>
    <xf numFmtId="0" fontId="0" fillId="0" borderId="71" xfId="0" applyFont="1" applyBorder="1" applyAlignment="1">
      <alignment vertical="center"/>
    </xf>
    <xf numFmtId="176" fontId="4" fillId="3" borderId="28" xfId="0" applyNumberFormat="1" applyFont="1" applyFill="1" applyBorder="1" applyAlignment="1">
      <alignment horizontal="right" vertical="center"/>
    </xf>
    <xf numFmtId="176" fontId="3" fillId="2" borderId="3" xfId="0" applyNumberFormat="1" applyFont="1" applyFill="1" applyBorder="1" applyAlignment="1">
      <alignment horizontal="right" vertical="center" wrapText="1"/>
    </xf>
    <xf numFmtId="0" fontId="4" fillId="7" borderId="11" xfId="0" applyFont="1" applyFill="1" applyBorder="1" applyAlignment="1">
      <alignment horizontal="center" vertical="center"/>
    </xf>
    <xf numFmtId="176" fontId="4" fillId="6" borderId="23" xfId="0" applyNumberFormat="1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left" vertical="center" wrapText="1"/>
    </xf>
    <xf numFmtId="0" fontId="14" fillId="3" borderId="72" xfId="0" applyFont="1" applyFill="1" applyBorder="1" applyAlignment="1">
      <alignment vertical="center"/>
    </xf>
    <xf numFmtId="0" fontId="31" fillId="12" borderId="6" xfId="0" applyFont="1" applyFill="1" applyBorder="1" applyAlignment="1">
      <alignment horizontal="center" vertical="center" wrapText="1"/>
    </xf>
    <xf numFmtId="177" fontId="6" fillId="12" borderId="73" xfId="0" applyNumberFormat="1" applyFont="1" applyFill="1" applyBorder="1" applyAlignment="1">
      <alignment vertical="center"/>
    </xf>
    <xf numFmtId="0" fontId="6" fillId="12" borderId="33" xfId="0" applyFont="1" applyFill="1" applyBorder="1" applyAlignment="1">
      <alignment horizontal="left" vertical="center" wrapText="1"/>
    </xf>
    <xf numFmtId="0" fontId="31" fillId="12" borderId="30" xfId="0" applyFont="1" applyFill="1" applyBorder="1" applyAlignment="1">
      <alignment horizontal="center" vertical="center" wrapText="1"/>
    </xf>
    <xf numFmtId="0" fontId="40" fillId="12" borderId="10" xfId="0" applyFont="1" applyFill="1" applyBorder="1" applyAlignment="1">
      <alignment horizontal="left" vertical="center" wrapText="1"/>
    </xf>
    <xf numFmtId="177" fontId="40" fillId="12" borderId="10" xfId="0" applyNumberFormat="1" applyFont="1" applyFill="1" applyBorder="1" applyAlignment="1">
      <alignment vertical="center"/>
    </xf>
    <xf numFmtId="177" fontId="40" fillId="12" borderId="6" xfId="0" applyNumberFormat="1" applyFont="1" applyFill="1" applyBorder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0" fontId="3" fillId="0" borderId="57" xfId="0" applyFont="1" applyBorder="1" applyAlignment="1">
      <alignment horizontal="left" vertical="center"/>
    </xf>
    <xf numFmtId="0" fontId="5" fillId="0" borderId="58" xfId="0" applyFont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32" fillId="0" borderId="75" xfId="0" applyFont="1" applyBorder="1" applyAlignment="1">
      <alignment horizontal="left" vertical="center"/>
    </xf>
    <xf numFmtId="0" fontId="3" fillId="3" borderId="61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  <xf numFmtId="0" fontId="15" fillId="0" borderId="75" xfId="0" applyFont="1" applyBorder="1" applyAlignment="1">
      <alignment horizontal="left" vertical="center"/>
    </xf>
    <xf numFmtId="176" fontId="3" fillId="0" borderId="10" xfId="0" applyNumberFormat="1" applyFont="1" applyBorder="1" applyAlignment="1">
      <alignment vertical="center"/>
    </xf>
    <xf numFmtId="0" fontId="15" fillId="0" borderId="62" xfId="0" applyFont="1" applyBorder="1" applyAlignment="1">
      <alignment horizontal="left" vertical="center"/>
    </xf>
    <xf numFmtId="0" fontId="5" fillId="0" borderId="72" xfId="0" applyFont="1" applyBorder="1" applyAlignment="1">
      <alignment horizontal="left" vertical="center" wrapText="1"/>
    </xf>
    <xf numFmtId="0" fontId="33" fillId="0" borderId="75" xfId="0" applyFont="1" applyBorder="1" applyAlignment="1">
      <alignment horizontal="left" vertical="center"/>
    </xf>
    <xf numFmtId="0" fontId="15" fillId="0" borderId="77" xfId="0" applyFont="1" applyBorder="1" applyAlignment="1">
      <alignment horizontal="left" vertical="center"/>
    </xf>
    <xf numFmtId="0" fontId="5" fillId="0" borderId="72" xfId="0" applyFont="1" applyBorder="1" applyAlignment="1">
      <alignment horizontal="left" vertical="center"/>
    </xf>
    <xf numFmtId="49" fontId="32" fillId="0" borderId="79" xfId="0" applyNumberFormat="1" applyFont="1" applyBorder="1" applyAlignment="1">
      <alignment horizontal="left" vertical="center"/>
    </xf>
    <xf numFmtId="0" fontId="9" fillId="3" borderId="76" xfId="0" applyFont="1" applyFill="1" applyBorder="1" applyAlignment="1">
      <alignment horizontal="left" vertical="center" wrapText="1"/>
    </xf>
    <xf numFmtId="0" fontId="9" fillId="3" borderId="61" xfId="0" applyFont="1" applyFill="1" applyBorder="1" applyAlignment="1">
      <alignment horizontal="left" vertical="center" wrapText="1"/>
    </xf>
    <xf numFmtId="0" fontId="15" fillId="3" borderId="79" xfId="0" applyFont="1" applyFill="1" applyBorder="1" applyAlignment="1">
      <alignment horizontal="left" vertical="center"/>
    </xf>
    <xf numFmtId="0" fontId="32" fillId="7" borderId="81" xfId="0" applyFont="1" applyFill="1" applyBorder="1" applyAlignment="1">
      <alignment horizontal="left" vertical="center"/>
    </xf>
    <xf numFmtId="176" fontId="14" fillId="7" borderId="82" xfId="0" applyNumberFormat="1" applyFont="1" applyFill="1" applyBorder="1" applyAlignment="1">
      <alignment vertical="center"/>
    </xf>
    <xf numFmtId="49" fontId="32" fillId="0" borderId="83" xfId="0" applyNumberFormat="1" applyFont="1" applyBorder="1" applyAlignment="1">
      <alignment horizontal="left" vertical="center"/>
    </xf>
    <xf numFmtId="0" fontId="3" fillId="3" borderId="53" xfId="0" applyFont="1" applyFill="1" applyBorder="1" applyAlignment="1">
      <alignment horizontal="left" vertical="center" wrapText="1"/>
    </xf>
    <xf numFmtId="176" fontId="14" fillId="0" borderId="54" xfId="0" applyNumberFormat="1" applyFont="1" applyBorder="1" applyAlignment="1">
      <alignment vertical="center"/>
    </xf>
    <xf numFmtId="49" fontId="32" fillId="0" borderId="53" xfId="0" applyNumberFormat="1" applyFont="1" applyBorder="1" applyAlignment="1">
      <alignment horizontal="left" vertical="center"/>
    </xf>
    <xf numFmtId="0" fontId="32" fillId="7" borderId="84" xfId="0" applyFont="1" applyFill="1" applyBorder="1" applyAlignment="1">
      <alignment horizontal="left" vertical="center"/>
    </xf>
    <xf numFmtId="176" fontId="14" fillId="7" borderId="85" xfId="0" applyNumberFormat="1" applyFont="1" applyFill="1" applyBorder="1" applyAlignment="1">
      <alignment vertical="center"/>
    </xf>
    <xf numFmtId="49" fontId="32" fillId="0" borderId="86" xfId="0" applyNumberFormat="1" applyFont="1" applyBorder="1" applyAlignment="1">
      <alignment horizontal="left" vertical="center"/>
    </xf>
    <xf numFmtId="0" fontId="3" fillId="3" borderId="79" xfId="0" applyFont="1" applyFill="1" applyBorder="1" applyAlignment="1">
      <alignment horizontal="left" vertical="center" wrapText="1"/>
    </xf>
    <xf numFmtId="0" fontId="6" fillId="0" borderId="72" xfId="0" applyFont="1" applyBorder="1" applyAlignment="1">
      <alignment vertical="center"/>
    </xf>
    <xf numFmtId="0" fontId="15" fillId="3" borderId="61" xfId="0" applyFont="1" applyFill="1" applyBorder="1" applyAlignment="1">
      <alignment horizontal="left" vertical="center" wrapText="1"/>
    </xf>
    <xf numFmtId="0" fontId="15" fillId="3" borderId="72" xfId="0" applyFont="1" applyFill="1" applyBorder="1" applyAlignment="1">
      <alignment horizontal="left" vertical="center" wrapText="1"/>
    </xf>
    <xf numFmtId="0" fontId="32" fillId="7" borderId="80" xfId="0" applyFont="1" applyFill="1" applyBorder="1" applyAlignment="1">
      <alignment horizontal="left" vertical="center"/>
    </xf>
    <xf numFmtId="176" fontId="14" fillId="7" borderId="72" xfId="0" applyNumberFormat="1" applyFont="1" applyFill="1" applyBorder="1" applyAlignment="1">
      <alignment vertical="center"/>
    </xf>
    <xf numFmtId="49" fontId="32" fillId="0" borderId="87" xfId="0" applyNumberFormat="1" applyFont="1" applyBorder="1" applyAlignment="1">
      <alignment horizontal="left" vertical="center"/>
    </xf>
    <xf numFmtId="0" fontId="3" fillId="3" borderId="88" xfId="0" applyFont="1" applyFill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32" fillId="7" borderId="89" xfId="0" applyFont="1" applyFill="1" applyBorder="1" applyAlignment="1">
      <alignment horizontal="left" vertical="center"/>
    </xf>
    <xf numFmtId="0" fontId="3" fillId="3" borderId="54" xfId="0" applyFont="1" applyFill="1" applyBorder="1" applyAlignment="1">
      <alignment horizontal="left" vertical="center" wrapText="1"/>
    </xf>
    <xf numFmtId="0" fontId="3" fillId="3" borderId="76" xfId="0" applyFont="1" applyFill="1" applyBorder="1" applyAlignment="1">
      <alignment horizontal="left" vertical="center" wrapText="1"/>
    </xf>
    <xf numFmtId="0" fontId="15" fillId="3" borderId="75" xfId="0" applyFont="1" applyFill="1" applyBorder="1" applyAlignment="1">
      <alignment horizontal="left" vertical="center"/>
    </xf>
    <xf numFmtId="49" fontId="32" fillId="0" borderId="80" xfId="0" applyNumberFormat="1" applyFont="1" applyBorder="1" applyAlignment="1">
      <alignment horizontal="left" vertical="center"/>
    </xf>
    <xf numFmtId="0" fontId="5" fillId="0" borderId="76" xfId="0" applyFont="1" applyBorder="1" applyAlignment="1">
      <alignment vertical="center"/>
    </xf>
    <xf numFmtId="0" fontId="3" fillId="3" borderId="53" xfId="0" applyFont="1" applyFill="1" applyBorder="1" applyAlignment="1">
      <alignment horizontal="left" vertical="center" shrinkToFit="1"/>
    </xf>
    <xf numFmtId="0" fontId="5" fillId="0" borderId="78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6" fillId="7" borderId="85" xfId="0" applyFont="1" applyFill="1" applyBorder="1" applyAlignment="1">
      <alignment vertical="center"/>
    </xf>
    <xf numFmtId="49" fontId="32" fillId="0" borderId="75" xfId="0" applyNumberFormat="1" applyFont="1" applyBorder="1" applyAlignment="1">
      <alignment horizontal="left" vertical="center"/>
    </xf>
    <xf numFmtId="0" fontId="17" fillId="3" borderId="61" xfId="0" applyFont="1" applyFill="1" applyBorder="1" applyAlignment="1">
      <alignment horizontal="left" vertical="center" wrapText="1"/>
    </xf>
    <xf numFmtId="0" fontId="32" fillId="7" borderId="62" xfId="0" applyFont="1" applyFill="1" applyBorder="1" applyAlignment="1">
      <alignment horizontal="left" vertical="center"/>
    </xf>
    <xf numFmtId="0" fontId="6" fillId="7" borderId="72" xfId="0" applyFont="1" applyFill="1" applyBorder="1" applyAlignment="1">
      <alignment vertical="center"/>
    </xf>
    <xf numFmtId="0" fontId="9" fillId="3" borderId="88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49" fontId="32" fillId="7" borderId="89" xfId="0" applyNumberFormat="1" applyFont="1" applyFill="1" applyBorder="1" applyAlignment="1">
      <alignment horizontal="left" vertical="center"/>
    </xf>
    <xf numFmtId="0" fontId="14" fillId="7" borderId="90" xfId="0" applyFont="1" applyFill="1" applyBorder="1" applyAlignment="1">
      <alignment vertical="center"/>
    </xf>
    <xf numFmtId="0" fontId="9" fillId="3" borderId="76" xfId="0" applyFont="1" applyFill="1" applyBorder="1" applyAlignment="1">
      <alignment horizontal="left" vertical="center"/>
    </xf>
    <xf numFmtId="0" fontId="15" fillId="0" borderId="91" xfId="0" applyFont="1" applyBorder="1" applyAlignment="1">
      <alignment horizontal="left" vertical="center" wrapText="1"/>
    </xf>
    <xf numFmtId="0" fontId="3" fillId="3" borderId="76" xfId="0" applyFont="1" applyFill="1" applyBorder="1" applyAlignment="1">
      <alignment horizontal="left" vertical="center"/>
    </xf>
    <xf numFmtId="0" fontId="14" fillId="0" borderId="76" xfId="0" applyFont="1" applyBorder="1" applyAlignment="1">
      <alignment vertical="center"/>
    </xf>
    <xf numFmtId="0" fontId="14" fillId="7" borderId="72" xfId="0" applyFont="1" applyFill="1" applyBorder="1" applyAlignment="1">
      <alignment vertical="center"/>
    </xf>
    <xf numFmtId="0" fontId="15" fillId="3" borderId="75" xfId="0" applyFont="1" applyFill="1" applyBorder="1" applyAlignment="1">
      <alignment horizontal="left" vertical="center" shrinkToFit="1"/>
    </xf>
    <xf numFmtId="176" fontId="3" fillId="6" borderId="11" xfId="0" applyNumberFormat="1" applyFont="1" applyFill="1" applyBorder="1" applyAlignment="1">
      <alignment horizontal="right" vertical="center"/>
    </xf>
    <xf numFmtId="0" fontId="9" fillId="3" borderId="78" xfId="0" applyFont="1" applyFill="1" applyBorder="1" applyAlignment="1">
      <alignment horizontal="left" vertical="center"/>
    </xf>
    <xf numFmtId="0" fontId="14" fillId="0" borderId="61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15" fillId="3" borderId="72" xfId="0" applyFont="1" applyFill="1" applyBorder="1" applyAlignment="1">
      <alignment horizontal="left" vertical="center"/>
    </xf>
    <xf numFmtId="0" fontId="4" fillId="0" borderId="72" xfId="0" applyFont="1" applyBorder="1" applyAlignment="1">
      <alignment horizontal="left" vertical="center" wrapText="1"/>
    </xf>
    <xf numFmtId="0" fontId="15" fillId="0" borderId="79" xfId="0" applyFont="1" applyBorder="1" applyAlignment="1">
      <alignment horizontal="left" vertical="center"/>
    </xf>
    <xf numFmtId="0" fontId="31" fillId="12" borderId="21" xfId="0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right" vertical="center"/>
    </xf>
    <xf numFmtId="176" fontId="4" fillId="3" borderId="23" xfId="0" applyNumberFormat="1" applyFont="1" applyFill="1" applyBorder="1" applyAlignment="1">
      <alignment horizontal="right" vertical="center"/>
    </xf>
    <xf numFmtId="0" fontId="27" fillId="3" borderId="15" xfId="0" applyFont="1" applyFill="1" applyBorder="1" applyAlignment="1">
      <alignment horizontal="left" vertical="center"/>
    </xf>
    <xf numFmtId="176" fontId="41" fillId="0" borderId="6" xfId="0" applyNumberFormat="1" applyFont="1" applyBorder="1" applyAlignment="1">
      <alignment horizontal="right" vertical="center"/>
    </xf>
    <xf numFmtId="176" fontId="41" fillId="0" borderId="8" xfId="0" applyNumberFormat="1" applyFont="1" applyBorder="1" applyAlignment="1">
      <alignment horizontal="right" vertical="center"/>
    </xf>
    <xf numFmtId="176" fontId="42" fillId="0" borderId="9" xfId="0" applyNumberFormat="1" applyFont="1" applyBorder="1" applyAlignment="1">
      <alignment horizontal="right" vertical="center"/>
    </xf>
    <xf numFmtId="176" fontId="41" fillId="3" borderId="10" xfId="0" applyNumberFormat="1" applyFont="1" applyFill="1" applyBorder="1" applyAlignment="1">
      <alignment horizontal="right" vertical="center" wrapText="1"/>
    </xf>
    <xf numFmtId="0" fontId="41" fillId="0" borderId="6" xfId="0" applyFont="1" applyBorder="1" applyAlignment="1">
      <alignment vertical="center"/>
    </xf>
    <xf numFmtId="176" fontId="41" fillId="0" borderId="36" xfId="0" applyNumberFormat="1" applyFont="1" applyBorder="1" applyAlignment="1">
      <alignment horizontal="right" vertical="center"/>
    </xf>
    <xf numFmtId="176" fontId="42" fillId="0" borderId="6" xfId="0" applyNumberFormat="1" applyFont="1" applyBorder="1" applyAlignment="1">
      <alignment horizontal="right" vertical="center"/>
    </xf>
    <xf numFmtId="176" fontId="29" fillId="0" borderId="9" xfId="0" applyNumberFormat="1" applyFont="1" applyBorder="1" applyAlignment="1">
      <alignment horizontal="right" vertical="center"/>
    </xf>
    <xf numFmtId="176" fontId="29" fillId="3" borderId="6" xfId="0" applyNumberFormat="1" applyFont="1" applyFill="1" applyBorder="1" applyAlignment="1">
      <alignment horizontal="right" vertical="center" wrapText="1"/>
    </xf>
    <xf numFmtId="176" fontId="29" fillId="3" borderId="10" xfId="0" applyNumberFormat="1" applyFont="1" applyFill="1" applyBorder="1" applyAlignment="1">
      <alignment horizontal="right" vertical="center" wrapText="1"/>
    </xf>
    <xf numFmtId="176" fontId="41" fillId="3" borderId="6" xfId="0" applyNumberFormat="1" applyFont="1" applyFill="1" applyBorder="1" applyAlignment="1">
      <alignment horizontal="right" vertical="center" wrapText="1"/>
    </xf>
    <xf numFmtId="176" fontId="43" fillId="0" borderId="35" xfId="0" applyNumberFormat="1" applyFont="1" applyBorder="1" applyAlignment="1">
      <alignment horizontal="right" vertical="center"/>
    </xf>
    <xf numFmtId="176" fontId="29" fillId="0" borderId="17" xfId="0" applyNumberFormat="1" applyFont="1" applyBorder="1" applyAlignment="1">
      <alignment horizontal="right" vertical="center"/>
    </xf>
    <xf numFmtId="0" fontId="16" fillId="0" borderId="20" xfId="0" applyFont="1" applyBorder="1" applyAlignment="1">
      <alignment horizontal="center" vertical="center"/>
    </xf>
    <xf numFmtId="49" fontId="32" fillId="3" borderId="79" xfId="0" applyNumberFormat="1" applyFont="1" applyFill="1" applyBorder="1" applyAlignment="1">
      <alignment horizontal="left" vertical="center"/>
    </xf>
    <xf numFmtId="49" fontId="32" fillId="0" borderId="66" xfId="0" applyNumberFormat="1" applyFont="1" applyBorder="1" applyAlignment="1">
      <alignment horizontal="left" vertical="center"/>
    </xf>
    <xf numFmtId="0" fontId="3" fillId="3" borderId="67" xfId="0" applyFont="1" applyFill="1" applyBorder="1" applyAlignment="1">
      <alignment horizontal="left" vertical="center" shrinkToFit="1"/>
    </xf>
    <xf numFmtId="176" fontId="3" fillId="2" borderId="67" xfId="0" applyNumberFormat="1" applyFont="1" applyFill="1" applyBorder="1" applyAlignment="1">
      <alignment horizontal="right" vertical="center" wrapText="1"/>
    </xf>
    <xf numFmtId="176" fontId="4" fillId="3" borderId="67" xfId="0" applyNumberFormat="1" applyFont="1" applyFill="1" applyBorder="1" applyAlignment="1">
      <alignment horizontal="right" vertical="center"/>
    </xf>
    <xf numFmtId="176" fontId="4" fillId="6" borderId="67" xfId="0" applyNumberFormat="1" applyFont="1" applyFill="1" applyBorder="1" applyAlignment="1">
      <alignment horizontal="right" vertical="center"/>
    </xf>
    <xf numFmtId="176" fontId="4" fillId="0" borderId="67" xfId="0" applyNumberFormat="1" applyFont="1" applyBorder="1" applyAlignment="1">
      <alignment horizontal="right" vertical="center"/>
    </xf>
    <xf numFmtId="0" fontId="3" fillId="3" borderId="68" xfId="0" applyFont="1" applyFill="1" applyBorder="1" applyAlignment="1">
      <alignment horizontal="left" vertical="center" wrapText="1"/>
    </xf>
    <xf numFmtId="0" fontId="14" fillId="7" borderId="93" xfId="0" applyFont="1" applyFill="1" applyBorder="1" applyAlignment="1">
      <alignment vertical="center"/>
    </xf>
    <xf numFmtId="0" fontId="40" fillId="12" borderId="6" xfId="0" applyFont="1" applyFill="1" applyBorder="1" applyAlignment="1">
      <alignment horizontal="left" vertical="center" wrapText="1"/>
    </xf>
    <xf numFmtId="0" fontId="40" fillId="12" borderId="10" xfId="0" applyFont="1" applyFill="1" applyBorder="1" applyAlignment="1">
      <alignment vertical="center" wrapText="1"/>
    </xf>
    <xf numFmtId="177" fontId="40" fillId="12" borderId="3" xfId="0" applyNumberFormat="1" applyFont="1" applyFill="1" applyBorder="1" applyAlignment="1">
      <alignment vertical="center"/>
    </xf>
    <xf numFmtId="0" fontId="40" fillId="12" borderId="11" xfId="0" applyFont="1" applyFill="1" applyBorder="1" applyAlignment="1">
      <alignment horizontal="left" vertical="center" wrapText="1"/>
    </xf>
    <xf numFmtId="176" fontId="4" fillId="2" borderId="23" xfId="0" applyNumberFormat="1" applyFont="1" applyFill="1" applyBorder="1" applyAlignment="1">
      <alignment vertical="center"/>
    </xf>
    <xf numFmtId="0" fontId="4" fillId="0" borderId="33" xfId="0" applyFont="1" applyBorder="1" applyAlignment="1">
      <alignment horizontal="left" vertical="center" wrapText="1"/>
    </xf>
    <xf numFmtId="176" fontId="27" fillId="7" borderId="10" xfId="0" applyNumberFormat="1" applyFont="1" applyFill="1" applyBorder="1" applyAlignment="1">
      <alignment horizontal="right" vertical="center"/>
    </xf>
    <xf numFmtId="176" fontId="4" fillId="2" borderId="67" xfId="0" applyNumberFormat="1" applyFont="1" applyFill="1" applyBorder="1" applyAlignment="1">
      <alignment horizontal="right" vertical="center"/>
    </xf>
    <xf numFmtId="49" fontId="18" fillId="0" borderId="53" xfId="0" applyNumberFormat="1" applyFont="1" applyBorder="1" applyAlignment="1">
      <alignment horizontal="left" vertical="center"/>
    </xf>
    <xf numFmtId="0" fontId="44" fillId="0" borderId="72" xfId="0" applyFont="1" applyBorder="1" applyAlignment="1">
      <alignment horizontal="left" vertical="center" wrapText="1" shrinkToFit="1"/>
    </xf>
    <xf numFmtId="0" fontId="40" fillId="12" borderId="96" xfId="0" applyFont="1" applyFill="1" applyBorder="1" applyAlignment="1">
      <alignment vertical="center" wrapText="1"/>
    </xf>
    <xf numFmtId="0" fontId="40" fillId="12" borderId="97" xfId="0" applyFont="1" applyFill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right" vertical="center"/>
    </xf>
    <xf numFmtId="0" fontId="3" fillId="3" borderId="95" xfId="0" applyFont="1" applyFill="1" applyBorder="1" applyAlignment="1">
      <alignment horizontal="left" vertical="center" wrapText="1"/>
    </xf>
    <xf numFmtId="176" fontId="42" fillId="3" borderId="10" xfId="0" applyNumberFormat="1" applyFont="1" applyFill="1" applyBorder="1" applyAlignment="1">
      <alignment horizontal="right" vertical="center" wrapText="1"/>
    </xf>
    <xf numFmtId="176" fontId="42" fillId="3" borderId="6" xfId="0" applyNumberFormat="1" applyFont="1" applyFill="1" applyBorder="1" applyAlignment="1">
      <alignment horizontal="right" vertical="center" wrapText="1"/>
    </xf>
    <xf numFmtId="0" fontId="17" fillId="3" borderId="7" xfId="0" applyFont="1" applyFill="1" applyBorder="1" applyAlignment="1">
      <alignment horizontal="left" vertical="center"/>
    </xf>
    <xf numFmtId="0" fontId="17" fillId="3" borderId="7" xfId="0" applyFont="1" applyFill="1" applyBorder="1" applyAlignment="1">
      <alignment horizontal="left" vertical="center" wrapText="1"/>
    </xf>
    <xf numFmtId="0" fontId="27" fillId="3" borderId="15" xfId="0" applyFont="1" applyFill="1" applyBorder="1" applyAlignment="1">
      <alignment horizontal="left" vertical="center" wrapText="1"/>
    </xf>
    <xf numFmtId="176" fontId="4" fillId="2" borderId="10" xfId="0" applyNumberFormat="1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left" vertical="center" wrapText="1"/>
    </xf>
    <xf numFmtId="176" fontId="27" fillId="7" borderId="36" xfId="0" applyNumberFormat="1" applyFont="1" applyFill="1" applyBorder="1" applyAlignment="1">
      <alignment horizontal="right" vertical="center"/>
    </xf>
    <xf numFmtId="0" fontId="20" fillId="7" borderId="78" xfId="0" applyFont="1" applyFill="1" applyBorder="1" applyAlignment="1">
      <alignment horizontal="left" vertical="center"/>
    </xf>
    <xf numFmtId="0" fontId="32" fillId="3" borderId="50" xfId="0" applyFont="1" applyFill="1" applyBorder="1" applyAlignment="1">
      <alignment horizontal="left" vertical="center"/>
    </xf>
    <xf numFmtId="0" fontId="3" fillId="3" borderId="51" xfId="0" applyFont="1" applyFill="1" applyBorder="1" applyAlignment="1">
      <alignment horizontal="left" vertical="center" shrinkToFit="1"/>
    </xf>
    <xf numFmtId="176" fontId="3" fillId="2" borderId="51" xfId="0" applyNumberFormat="1" applyFont="1" applyFill="1" applyBorder="1" applyAlignment="1">
      <alignment horizontal="right" vertical="center"/>
    </xf>
    <xf numFmtId="176" fontId="3" fillId="3" borderId="51" xfId="0" applyNumberFormat="1" applyFont="1" applyFill="1" applyBorder="1" applyAlignment="1">
      <alignment horizontal="right" vertical="center"/>
    </xf>
    <xf numFmtId="176" fontId="3" fillId="6" borderId="51" xfId="0" applyNumberFormat="1" applyFont="1" applyFill="1" applyBorder="1" applyAlignment="1">
      <alignment horizontal="right" vertical="center"/>
    </xf>
    <xf numFmtId="176" fontId="27" fillId="3" borderId="51" xfId="0" applyNumberFormat="1" applyFont="1" applyFill="1" applyBorder="1" applyAlignment="1">
      <alignment horizontal="right" vertical="center"/>
    </xf>
    <xf numFmtId="0" fontId="15" fillId="3" borderId="52" xfId="0" applyFont="1" applyFill="1" applyBorder="1" applyAlignment="1">
      <alignment horizontal="left" vertical="center" wrapText="1"/>
    </xf>
    <xf numFmtId="0" fontId="15" fillId="3" borderId="54" xfId="0" applyFont="1" applyFill="1" applyBorder="1" applyAlignment="1">
      <alignment horizontal="left" vertical="center" wrapText="1"/>
    </xf>
    <xf numFmtId="0" fontId="4" fillId="7" borderId="36" xfId="0" applyFont="1" applyFill="1" applyBorder="1" applyAlignment="1">
      <alignment horizontal="center" vertical="center"/>
    </xf>
    <xf numFmtId="176" fontId="4" fillId="7" borderId="36" xfId="0" applyNumberFormat="1" applyFont="1" applyFill="1" applyBorder="1" applyAlignment="1">
      <alignment horizontal="right" vertical="center"/>
    </xf>
    <xf numFmtId="0" fontId="14" fillId="7" borderId="56" xfId="0" applyFont="1" applyFill="1" applyBorder="1" applyAlignment="1">
      <alignment vertical="center"/>
    </xf>
    <xf numFmtId="176" fontId="27" fillId="3" borderId="58" xfId="0" applyNumberFormat="1" applyFont="1" applyFill="1" applyBorder="1" applyAlignment="1">
      <alignment horizontal="right" vertical="center"/>
    </xf>
    <xf numFmtId="0" fontId="15" fillId="3" borderId="68" xfId="0" applyFont="1" applyFill="1" applyBorder="1" applyAlignment="1">
      <alignment horizontal="left" vertical="center"/>
    </xf>
    <xf numFmtId="0" fontId="32" fillId="8" borderId="69" xfId="0" applyFont="1" applyFill="1" applyBorder="1" applyAlignment="1">
      <alignment horizontal="left" vertical="center"/>
    </xf>
    <xf numFmtId="0" fontId="4" fillId="8" borderId="70" xfId="0" applyFont="1" applyFill="1" applyBorder="1" applyAlignment="1">
      <alignment horizontal="center" vertical="center"/>
    </xf>
    <xf numFmtId="176" fontId="4" fillId="9" borderId="70" xfId="0" applyNumberFormat="1" applyFont="1" applyFill="1" applyBorder="1" applyAlignment="1">
      <alignment horizontal="right" vertical="center"/>
    </xf>
    <xf numFmtId="0" fontId="14" fillId="8" borderId="65" xfId="0" applyFont="1" applyFill="1" applyBorder="1" applyAlignment="1">
      <alignment vertical="center"/>
    </xf>
    <xf numFmtId="176" fontId="29" fillId="3" borderId="30" xfId="0" applyNumberFormat="1" applyFont="1" applyFill="1" applyBorder="1" applyAlignment="1">
      <alignment horizontal="right" vertical="center" wrapText="1"/>
    </xf>
    <xf numFmtId="0" fontId="3" fillId="3" borderId="98" xfId="0" applyFont="1" applyFill="1" applyBorder="1" applyAlignment="1">
      <alignment horizontal="left" vertical="center" wrapText="1"/>
    </xf>
    <xf numFmtId="0" fontId="27" fillId="3" borderId="33" xfId="0" applyFont="1" applyFill="1" applyBorder="1" applyAlignment="1">
      <alignment horizontal="left" vertical="center" wrapText="1"/>
    </xf>
    <xf numFmtId="176" fontId="4" fillId="2" borderId="11" xfId="0" applyNumberFormat="1" applyFont="1" applyFill="1" applyBorder="1" applyAlignment="1">
      <alignment horizontal="right" vertical="center"/>
    </xf>
    <xf numFmtId="0" fontId="44" fillId="0" borderId="58" xfId="0" applyFont="1" applyBorder="1" applyAlignment="1">
      <alignment horizontal="left" vertical="center"/>
    </xf>
    <xf numFmtId="0" fontId="45" fillId="0" borderId="6" xfId="0" applyFont="1" applyBorder="1" applyAlignment="1">
      <alignment horizontal="left" vertical="center"/>
    </xf>
    <xf numFmtId="0" fontId="44" fillId="0" borderId="6" xfId="0" applyFont="1" applyBorder="1" applyAlignment="1">
      <alignment horizontal="left" vertical="center"/>
    </xf>
    <xf numFmtId="0" fontId="44" fillId="0" borderId="21" xfId="0" applyFont="1" applyBorder="1" applyAlignment="1">
      <alignment horizontal="left" vertical="center"/>
    </xf>
    <xf numFmtId="0" fontId="44" fillId="0" borderId="33" xfId="0" applyFont="1" applyBorder="1" applyAlignment="1">
      <alignment horizontal="left" vertical="center"/>
    </xf>
    <xf numFmtId="176" fontId="48" fillId="0" borderId="10" xfId="0" applyNumberFormat="1" applyFont="1" applyBorder="1" applyAlignment="1">
      <alignment horizontal="left" vertical="center"/>
    </xf>
    <xf numFmtId="176" fontId="47" fillId="0" borderId="10" xfId="0" applyNumberFormat="1" applyFont="1" applyBorder="1" applyAlignment="1">
      <alignment horizontal="left" vertical="center"/>
    </xf>
    <xf numFmtId="176" fontId="47" fillId="0" borderId="33" xfId="0" applyNumberFormat="1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46" fillId="5" borderId="48" xfId="0" applyFont="1" applyFill="1" applyBorder="1" applyAlignment="1">
      <alignment horizontal="center" vertical="center"/>
    </xf>
    <xf numFmtId="0" fontId="49" fillId="0" borderId="21" xfId="0" applyFont="1" applyBorder="1" applyAlignment="1">
      <alignment horizontal="left" vertical="center"/>
    </xf>
    <xf numFmtId="0" fontId="45" fillId="7" borderId="17" xfId="0" applyFont="1" applyFill="1" applyBorder="1" applyAlignment="1">
      <alignment horizontal="left" vertical="center"/>
    </xf>
    <xf numFmtId="0" fontId="49" fillId="0" borderId="38" xfId="0" applyFont="1" applyBorder="1" applyAlignment="1">
      <alignment horizontal="left" vertical="center"/>
    </xf>
    <xf numFmtId="0" fontId="44" fillId="3" borderId="6" xfId="0" applyFont="1" applyFill="1" applyBorder="1" applyAlignment="1">
      <alignment horizontal="left" vertical="center"/>
    </xf>
    <xf numFmtId="0" fontId="49" fillId="0" borderId="33" xfId="0" applyFont="1" applyBorder="1" applyAlignment="1">
      <alignment horizontal="left" vertical="center"/>
    </xf>
    <xf numFmtId="0" fontId="45" fillId="7" borderId="39" xfId="0" applyFont="1" applyFill="1" applyBorder="1" applyAlignment="1">
      <alignment horizontal="left" vertical="center"/>
    </xf>
    <xf numFmtId="0" fontId="49" fillId="0" borderId="19" xfId="0" applyFont="1" applyBorder="1" applyAlignment="1">
      <alignment horizontal="left" vertical="center"/>
    </xf>
    <xf numFmtId="0" fontId="47" fillId="3" borderId="33" xfId="0" applyFont="1" applyFill="1" applyBorder="1" applyAlignment="1">
      <alignment horizontal="left" vertical="center" wrapText="1"/>
    </xf>
    <xf numFmtId="0" fontId="45" fillId="7" borderId="11" xfId="0" applyFont="1" applyFill="1" applyBorder="1" applyAlignment="1">
      <alignment horizontal="left" vertical="center"/>
    </xf>
    <xf numFmtId="0" fontId="49" fillId="0" borderId="4" xfId="0" applyFont="1" applyBorder="1" applyAlignment="1">
      <alignment horizontal="left" vertical="center"/>
    </xf>
    <xf numFmtId="0" fontId="45" fillId="0" borderId="33" xfId="0" applyFont="1" applyBorder="1" applyAlignment="1">
      <alignment vertical="center"/>
    </xf>
    <xf numFmtId="0" fontId="45" fillId="0" borderId="11" xfId="0" applyFont="1" applyBorder="1" applyAlignment="1">
      <alignment horizontal="left" vertical="center"/>
    </xf>
    <xf numFmtId="0" fontId="45" fillId="0" borderId="33" xfId="0" applyFont="1" applyBorder="1" applyAlignment="1">
      <alignment horizontal="left" vertical="center"/>
    </xf>
    <xf numFmtId="0" fontId="45" fillId="7" borderId="10" xfId="0" applyFont="1" applyFill="1" applyBorder="1" applyAlignment="1">
      <alignment horizontal="left" vertical="center"/>
    </xf>
    <xf numFmtId="0" fontId="45" fillId="0" borderId="4" xfId="0" applyFont="1" applyBorder="1" applyAlignment="1">
      <alignment horizontal="left" vertical="center"/>
    </xf>
    <xf numFmtId="0" fontId="45" fillId="7" borderId="13" xfId="0" applyFont="1" applyFill="1" applyBorder="1" applyAlignment="1">
      <alignment horizontal="left" vertical="center"/>
    </xf>
    <xf numFmtId="0" fontId="45" fillId="0" borderId="21" xfId="0" applyFont="1" applyBorder="1" applyAlignment="1">
      <alignment horizontal="left" vertical="center"/>
    </xf>
    <xf numFmtId="0" fontId="47" fillId="3" borderId="21" xfId="0" applyFont="1" applyFill="1" applyBorder="1" applyAlignment="1">
      <alignment horizontal="left" vertical="center" shrinkToFit="1"/>
    </xf>
    <xf numFmtId="0" fontId="50" fillId="0" borderId="21" xfId="0" applyFont="1" applyBorder="1" applyAlignment="1">
      <alignment horizontal="left" vertical="center"/>
    </xf>
    <xf numFmtId="0" fontId="45" fillId="0" borderId="67" xfId="0" applyFont="1" applyBorder="1" applyAlignment="1">
      <alignment horizontal="left" vertical="center"/>
    </xf>
    <xf numFmtId="0" fontId="45" fillId="7" borderId="64" xfId="0" applyFont="1" applyFill="1" applyBorder="1" applyAlignment="1">
      <alignment horizontal="left" vertical="center"/>
    </xf>
    <xf numFmtId="0" fontId="50" fillId="3" borderId="11" xfId="0" applyFont="1" applyFill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50" fillId="3" borderId="67" xfId="0" applyFont="1" applyFill="1" applyBorder="1" applyAlignment="1">
      <alignment horizontal="left" vertical="center"/>
    </xf>
    <xf numFmtId="0" fontId="50" fillId="3" borderId="33" xfId="0" applyFont="1" applyFill="1" applyBorder="1" applyAlignment="1">
      <alignment horizontal="left" vertical="center"/>
    </xf>
    <xf numFmtId="0" fontId="50" fillId="3" borderId="51" xfId="0" applyFont="1" applyFill="1" applyBorder="1" applyAlignment="1">
      <alignment horizontal="left" vertical="center"/>
    </xf>
    <xf numFmtId="0" fontId="45" fillId="7" borderId="36" xfId="0" applyFont="1" applyFill="1" applyBorder="1" applyAlignment="1">
      <alignment horizontal="left" vertical="center"/>
    </xf>
    <xf numFmtId="0" fontId="45" fillId="3" borderId="67" xfId="0" applyFont="1" applyFill="1" applyBorder="1" applyAlignment="1">
      <alignment horizontal="left" vertical="center"/>
    </xf>
    <xf numFmtId="0" fontId="44" fillId="0" borderId="3" xfId="0" applyFont="1" applyBorder="1" applyAlignment="1">
      <alignment horizontal="left" vertical="center"/>
    </xf>
    <xf numFmtId="0" fontId="45" fillId="8" borderId="70" xfId="0" applyFont="1" applyFill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37" fillId="0" borderId="6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vertical="center"/>
    </xf>
    <xf numFmtId="177" fontId="4" fillId="0" borderId="6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37" fillId="0" borderId="10" xfId="0" applyFont="1" applyFill="1" applyBorder="1" applyAlignment="1">
      <alignment horizontal="center" vertical="center"/>
    </xf>
    <xf numFmtId="49" fontId="37" fillId="0" borderId="75" xfId="0" applyNumberFormat="1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left" vertical="center"/>
    </xf>
    <xf numFmtId="49" fontId="37" fillId="0" borderId="62" xfId="0" applyNumberFormat="1" applyFont="1" applyFill="1" applyBorder="1" applyAlignment="1">
      <alignment horizontal="center" vertical="center"/>
    </xf>
    <xf numFmtId="0" fontId="27" fillId="0" borderId="61" xfId="0" applyFont="1" applyFill="1" applyBorder="1" applyAlignment="1">
      <alignment horizontal="left" vertical="center" wrapText="1"/>
    </xf>
    <xf numFmtId="0" fontId="3" fillId="0" borderId="99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/>
    </xf>
    <xf numFmtId="176" fontId="32" fillId="4" borderId="63" xfId="0" applyNumberFormat="1" applyFont="1" applyFill="1" applyBorder="1" applyAlignment="1">
      <alignment horizontal="left" vertical="center"/>
    </xf>
    <xf numFmtId="0" fontId="45" fillId="4" borderId="64" xfId="0" applyFont="1" applyFill="1" applyBorder="1" applyAlignment="1">
      <alignment horizontal="left" vertical="center"/>
    </xf>
    <xf numFmtId="0" fontId="4" fillId="4" borderId="64" xfId="0" applyFont="1" applyFill="1" applyBorder="1" applyAlignment="1">
      <alignment horizontal="center" vertical="center"/>
    </xf>
    <xf numFmtId="176" fontId="12" fillId="2" borderId="70" xfId="0" applyNumberFormat="1" applyFont="1" applyFill="1" applyBorder="1" applyAlignment="1">
      <alignment horizontal="right" vertical="center"/>
    </xf>
    <xf numFmtId="176" fontId="12" fillId="4" borderId="64" xfId="0" applyNumberFormat="1" applyFont="1" applyFill="1" applyBorder="1" applyAlignment="1">
      <alignment vertical="center"/>
    </xf>
    <xf numFmtId="176" fontId="12" fillId="4" borderId="64" xfId="0" applyNumberFormat="1" applyFont="1" applyFill="1" applyBorder="1" applyAlignment="1">
      <alignment horizontal="right" vertical="center"/>
    </xf>
    <xf numFmtId="176" fontId="6" fillId="4" borderId="93" xfId="0" applyNumberFormat="1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left" vertical="center" shrinkToFit="1"/>
    </xf>
    <xf numFmtId="0" fontId="3" fillId="0" borderId="61" xfId="0" applyFont="1" applyFill="1" applyBorder="1" applyAlignment="1">
      <alignment horizontal="left" vertical="center" wrapText="1"/>
    </xf>
    <xf numFmtId="176" fontId="4" fillId="7" borderId="11" xfId="0" applyNumberFormat="1" applyFont="1" applyFill="1" applyBorder="1" applyAlignment="1">
      <alignment horizontal="right" vertical="center"/>
    </xf>
    <xf numFmtId="176" fontId="6" fillId="7" borderId="72" xfId="0" applyNumberFormat="1" applyFont="1" applyFill="1" applyBorder="1" applyAlignment="1">
      <alignment vertical="center"/>
    </xf>
    <xf numFmtId="49" fontId="32" fillId="0" borderId="50" xfId="0" applyNumberFormat="1" applyFont="1" applyBorder="1" applyAlignment="1">
      <alignment horizontal="left" vertical="center"/>
    </xf>
    <xf numFmtId="0" fontId="49" fillId="0" borderId="51" xfId="0" applyFont="1" applyBorder="1" applyAlignment="1">
      <alignment horizontal="left" vertical="center"/>
    </xf>
    <xf numFmtId="176" fontId="3" fillId="2" borderId="51" xfId="0" applyNumberFormat="1" applyFont="1" applyFill="1" applyBorder="1" applyAlignment="1">
      <alignment horizontal="right" vertical="center" wrapText="1"/>
    </xf>
    <xf numFmtId="176" fontId="13" fillId="6" borderId="51" xfId="0" applyNumberFormat="1" applyFont="1" applyFill="1" applyBorder="1" applyAlignment="1">
      <alignment horizontal="right" vertical="center"/>
    </xf>
    <xf numFmtId="176" fontId="4" fillId="0" borderId="51" xfId="0" applyNumberFormat="1" applyFont="1" applyBorder="1" applyAlignment="1">
      <alignment horizontal="right" vertical="center"/>
    </xf>
    <xf numFmtId="0" fontId="3" fillId="3" borderId="52" xfId="0" applyFont="1" applyFill="1" applyBorder="1" applyAlignment="1">
      <alignment horizontal="left" vertical="center" wrapText="1"/>
    </xf>
    <xf numFmtId="0" fontId="6" fillId="7" borderId="56" xfId="0" applyFont="1" applyFill="1" applyBorder="1" applyAlignment="1">
      <alignment vertical="center"/>
    </xf>
    <xf numFmtId="0" fontId="32" fillId="7" borderId="69" xfId="0" applyFont="1" applyFill="1" applyBorder="1" applyAlignment="1">
      <alignment horizontal="left" vertical="center"/>
    </xf>
    <xf numFmtId="0" fontId="45" fillId="7" borderId="70" xfId="0" applyFont="1" applyFill="1" applyBorder="1" applyAlignment="1">
      <alignment horizontal="left" vertical="center"/>
    </xf>
    <xf numFmtId="0" fontId="4" fillId="7" borderId="70" xfId="0" applyFont="1" applyFill="1" applyBorder="1" applyAlignment="1">
      <alignment horizontal="center" vertical="center"/>
    </xf>
    <xf numFmtId="176" fontId="4" fillId="7" borderId="70" xfId="0" applyNumberFormat="1" applyFont="1" applyFill="1" applyBorder="1" applyAlignment="1">
      <alignment horizontal="right" vertical="center"/>
    </xf>
    <xf numFmtId="0" fontId="14" fillId="7" borderId="65" xfId="0" applyFont="1" applyFill="1" applyBorder="1" applyAlignment="1">
      <alignment vertical="center"/>
    </xf>
    <xf numFmtId="49" fontId="32" fillId="0" borderId="33" xfId="0" applyNumberFormat="1" applyFont="1" applyBorder="1" applyAlignment="1">
      <alignment horizontal="left" vertical="center"/>
    </xf>
    <xf numFmtId="0" fontId="15" fillId="3" borderId="33" xfId="0" applyFont="1" applyFill="1" applyBorder="1" applyAlignment="1">
      <alignment horizontal="left" vertical="center" shrinkToFit="1"/>
    </xf>
    <xf numFmtId="0" fontId="3" fillId="3" borderId="33" xfId="0" applyFont="1" applyFill="1" applyBorder="1" applyAlignment="1">
      <alignment horizontal="left" vertical="center" wrapText="1" shrinkToFit="1"/>
    </xf>
    <xf numFmtId="176" fontId="8" fillId="2" borderId="33" xfId="0" applyNumberFormat="1" applyFont="1" applyFill="1" applyBorder="1" applyAlignment="1">
      <alignment vertical="center"/>
    </xf>
    <xf numFmtId="176" fontId="8" fillId="6" borderId="33" xfId="0" applyNumberFormat="1" applyFont="1" applyFill="1" applyBorder="1" applyAlignment="1">
      <alignment horizontal="right" vertical="center"/>
    </xf>
    <xf numFmtId="0" fontId="14" fillId="0" borderId="33" xfId="0" applyFont="1" applyBorder="1" applyAlignment="1">
      <alignment vertical="center"/>
    </xf>
    <xf numFmtId="0" fontId="3" fillId="3" borderId="100" xfId="0" applyFont="1" applyFill="1" applyBorder="1" applyAlignment="1">
      <alignment horizontal="left" vertical="center" shrinkToFit="1"/>
    </xf>
    <xf numFmtId="0" fontId="14" fillId="0" borderId="101" xfId="0" applyFont="1" applyBorder="1" applyAlignment="1">
      <alignment vertical="center"/>
    </xf>
    <xf numFmtId="176" fontId="3" fillId="7" borderId="70" xfId="0" applyNumberFormat="1" applyFont="1" applyFill="1" applyBorder="1" applyAlignment="1">
      <alignment horizontal="right" vertical="center"/>
    </xf>
    <xf numFmtId="0" fontId="52" fillId="3" borderId="33" xfId="0" applyFont="1" applyFill="1" applyBorder="1" applyAlignment="1">
      <alignment horizontal="left" vertical="center" shrinkToFit="1"/>
    </xf>
    <xf numFmtId="0" fontId="33" fillId="0" borderId="61" xfId="0" applyFont="1" applyFill="1" applyBorder="1" applyAlignment="1">
      <alignment horizontal="left" vertical="center" wrapText="1" shrinkToFit="1"/>
    </xf>
    <xf numFmtId="49" fontId="18" fillId="0" borderId="62" xfId="0" applyNumberFormat="1" applyFont="1" applyBorder="1" applyAlignment="1">
      <alignment horizontal="left" vertical="center"/>
    </xf>
    <xf numFmtId="49" fontId="4" fillId="0" borderId="33" xfId="0" applyNumberFormat="1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/>
    </xf>
    <xf numFmtId="0" fontId="0" fillId="0" borderId="54" xfId="0" applyFont="1" applyBorder="1" applyAlignment="1">
      <alignment vertical="center"/>
    </xf>
    <xf numFmtId="0" fontId="33" fillId="0" borderId="33" xfId="0" applyFont="1" applyFill="1" applyBorder="1" applyAlignment="1">
      <alignment horizontal="left" vertical="center" wrapText="1" shrinkToFit="1"/>
    </xf>
    <xf numFmtId="0" fontId="32" fillId="3" borderId="33" xfId="0" applyFont="1" applyFill="1" applyBorder="1" applyAlignment="1">
      <alignment horizontal="left" vertical="center"/>
    </xf>
    <xf numFmtId="0" fontId="45" fillId="3" borderId="33" xfId="0" applyFont="1" applyFill="1" applyBorder="1" applyAlignment="1">
      <alignment horizontal="left" vertical="center"/>
    </xf>
    <xf numFmtId="0" fontId="15" fillId="3" borderId="33" xfId="0" applyFont="1" applyFill="1" applyBorder="1" applyAlignment="1">
      <alignment horizontal="left" vertical="center"/>
    </xf>
    <xf numFmtId="0" fontId="32" fillId="7" borderId="102" xfId="0" applyFont="1" applyFill="1" applyBorder="1" applyAlignment="1">
      <alignment horizontal="left" vertical="center"/>
    </xf>
    <xf numFmtId="0" fontId="50" fillId="7" borderId="103" xfId="0" applyFont="1" applyFill="1" applyBorder="1" applyAlignment="1">
      <alignment horizontal="left" vertical="center"/>
    </xf>
    <xf numFmtId="0" fontId="34" fillId="7" borderId="103" xfId="0" applyFont="1" applyFill="1" applyBorder="1" applyAlignment="1">
      <alignment horizontal="center" vertical="center"/>
    </xf>
    <xf numFmtId="176" fontId="39" fillId="7" borderId="103" xfId="0" applyNumberFormat="1" applyFont="1" applyFill="1" applyBorder="1" applyAlignment="1">
      <alignment horizontal="right" vertical="center"/>
    </xf>
    <xf numFmtId="0" fontId="32" fillId="7" borderId="103" xfId="0" applyFont="1" applyFill="1" applyBorder="1" applyAlignment="1">
      <alignment horizontal="left" vertical="center"/>
    </xf>
    <xf numFmtId="176" fontId="7" fillId="7" borderId="103" xfId="0" applyNumberFormat="1" applyFont="1" applyFill="1" applyBorder="1" applyAlignment="1">
      <alignment horizontal="right" vertical="center"/>
    </xf>
    <xf numFmtId="0" fontId="32" fillId="7" borderId="104" xfId="0" applyFont="1" applyFill="1" applyBorder="1" applyAlignment="1">
      <alignment horizontal="left" vertical="center"/>
    </xf>
    <xf numFmtId="49" fontId="4" fillId="0" borderId="53" xfId="0" applyNumberFormat="1" applyFont="1" applyFill="1" applyBorder="1" applyAlignment="1">
      <alignment horizontal="center" vertical="center"/>
    </xf>
    <xf numFmtId="0" fontId="15" fillId="0" borderId="55" xfId="0" applyFont="1" applyBorder="1" applyAlignment="1">
      <alignment horizontal="left" vertical="center"/>
    </xf>
    <xf numFmtId="0" fontId="44" fillId="0" borderId="36" xfId="0" applyFont="1" applyBorder="1" applyAlignment="1">
      <alignment horizontal="left" vertical="center"/>
    </xf>
    <xf numFmtId="0" fontId="3" fillId="3" borderId="36" xfId="0" applyFont="1" applyFill="1" applyBorder="1" applyAlignment="1">
      <alignment horizontal="left" vertical="center" shrinkToFit="1"/>
    </xf>
    <xf numFmtId="176" fontId="4" fillId="2" borderId="36" xfId="0" applyNumberFormat="1" applyFont="1" applyFill="1" applyBorder="1" applyAlignment="1">
      <alignment horizontal="right" vertical="center"/>
    </xf>
    <xf numFmtId="176" fontId="4" fillId="0" borderId="36" xfId="0" applyNumberFormat="1" applyFont="1" applyBorder="1" applyAlignment="1">
      <alignment vertical="center"/>
    </xf>
    <xf numFmtId="176" fontId="4" fillId="6" borderId="36" xfId="0" applyNumberFormat="1" applyFont="1" applyFill="1" applyBorder="1" applyAlignment="1">
      <alignment horizontal="right" vertical="center"/>
    </xf>
    <xf numFmtId="176" fontId="4" fillId="3" borderId="36" xfId="0" applyNumberFormat="1" applyFont="1" applyFill="1" applyBorder="1" applyAlignment="1">
      <alignment horizontal="right" vertical="center"/>
    </xf>
    <xf numFmtId="0" fontId="10" fillId="0" borderId="56" xfId="0" applyFont="1" applyBorder="1" applyAlignment="1">
      <alignment vertical="center"/>
    </xf>
    <xf numFmtId="0" fontId="15" fillId="0" borderId="105" xfId="0" applyFont="1" applyBorder="1" applyAlignment="1">
      <alignment horizontal="left" vertical="center"/>
    </xf>
    <xf numFmtId="0" fontId="44" fillId="0" borderId="46" xfId="0" applyFont="1" applyBorder="1" applyAlignment="1">
      <alignment horizontal="left" vertical="center"/>
    </xf>
    <xf numFmtId="0" fontId="3" fillId="3" borderId="46" xfId="0" applyFont="1" applyFill="1" applyBorder="1" applyAlignment="1">
      <alignment horizontal="left" vertical="center" shrinkToFit="1"/>
    </xf>
    <xf numFmtId="176" fontId="4" fillId="2" borderId="46" xfId="0" applyNumberFormat="1" applyFont="1" applyFill="1" applyBorder="1" applyAlignment="1">
      <alignment horizontal="right" vertical="center"/>
    </xf>
    <xf numFmtId="0" fontId="0" fillId="0" borderId="46" xfId="0" applyFont="1" applyBorder="1" applyAlignment="1">
      <alignment vertical="center"/>
    </xf>
    <xf numFmtId="176" fontId="4" fillId="6" borderId="46" xfId="0" applyNumberFormat="1" applyFont="1" applyFill="1" applyBorder="1" applyAlignment="1">
      <alignment horizontal="right" vertical="center"/>
    </xf>
    <xf numFmtId="0" fontId="0" fillId="0" borderId="106" xfId="0" applyFont="1" applyBorder="1" applyAlignment="1">
      <alignment vertical="center"/>
    </xf>
    <xf numFmtId="0" fontId="50" fillId="7" borderId="36" xfId="0" applyFont="1" applyFill="1" applyBorder="1" applyAlignment="1">
      <alignment horizontal="left" vertical="center"/>
    </xf>
    <xf numFmtId="0" fontId="34" fillId="7" borderId="36" xfId="0" applyFont="1" applyFill="1" applyBorder="1" applyAlignment="1">
      <alignment horizontal="center" vertical="center"/>
    </xf>
    <xf numFmtId="176" fontId="39" fillId="7" borderId="36" xfId="0" applyNumberFormat="1" applyFont="1" applyFill="1" applyBorder="1" applyAlignment="1">
      <alignment horizontal="right" vertical="center"/>
    </xf>
    <xf numFmtId="0" fontId="32" fillId="7" borderId="36" xfId="0" applyFont="1" applyFill="1" applyBorder="1" applyAlignment="1">
      <alignment horizontal="left" vertical="center"/>
    </xf>
    <xf numFmtId="0" fontId="32" fillId="7" borderId="56" xfId="0" applyFont="1" applyFill="1" applyBorder="1" applyAlignment="1">
      <alignment horizontal="left" vertical="center"/>
    </xf>
    <xf numFmtId="49" fontId="32" fillId="3" borderId="105" xfId="0" applyNumberFormat="1" applyFont="1" applyFill="1" applyBorder="1" applyAlignment="1">
      <alignment horizontal="left" vertical="center"/>
    </xf>
    <xf numFmtId="0" fontId="45" fillId="3" borderId="46" xfId="0" applyFont="1" applyFill="1" applyBorder="1" applyAlignment="1">
      <alignment horizontal="left" vertical="center"/>
    </xf>
    <xf numFmtId="0" fontId="3" fillId="3" borderId="46" xfId="0" applyFont="1" applyFill="1" applyBorder="1" applyAlignment="1">
      <alignment horizontal="left" vertical="center" wrapText="1" shrinkToFit="1"/>
    </xf>
    <xf numFmtId="176" fontId="4" fillId="0" borderId="46" xfId="0" applyNumberFormat="1" applyFont="1" applyBorder="1" applyAlignment="1">
      <alignment vertical="center"/>
    </xf>
    <xf numFmtId="176" fontId="4" fillId="3" borderId="46" xfId="0" applyNumberFormat="1" applyFont="1" applyFill="1" applyBorder="1" applyAlignment="1">
      <alignment horizontal="right" vertical="center"/>
    </xf>
    <xf numFmtId="0" fontId="5" fillId="0" borderId="106" xfId="0" applyFont="1" applyBorder="1" applyAlignment="1">
      <alignment horizontal="left" vertical="center" wrapText="1"/>
    </xf>
    <xf numFmtId="0" fontId="51" fillId="0" borderId="51" xfId="0" applyFont="1" applyBorder="1" applyAlignment="1">
      <alignment horizontal="left" vertical="center"/>
    </xf>
    <xf numFmtId="176" fontId="5" fillId="7" borderId="36" xfId="0" applyNumberFormat="1" applyFont="1" applyFill="1" applyBorder="1" applyAlignment="1">
      <alignment horizontal="right" vertical="center"/>
    </xf>
    <xf numFmtId="0" fontId="32" fillId="7" borderId="62" xfId="0" applyFont="1" applyFill="1" applyBorder="1" applyAlignment="1">
      <alignment horizontal="left" vertical="center" shrinkToFit="1"/>
    </xf>
    <xf numFmtId="0" fontId="45" fillId="7" borderId="10" xfId="0" applyFont="1" applyFill="1" applyBorder="1" applyAlignment="1">
      <alignment horizontal="left" vertical="center" shrinkToFit="1"/>
    </xf>
    <xf numFmtId="0" fontId="4" fillId="7" borderId="10" xfId="0" applyFont="1" applyFill="1" applyBorder="1" applyAlignment="1">
      <alignment horizontal="center" vertical="center" shrinkToFit="1"/>
    </xf>
    <xf numFmtId="0" fontId="6" fillId="7" borderId="72" xfId="0" applyFont="1" applyFill="1" applyBorder="1" applyAlignment="1">
      <alignment horizontal="center" vertical="center" shrinkToFit="1"/>
    </xf>
    <xf numFmtId="49" fontId="32" fillId="0" borderId="46" xfId="0" applyNumberFormat="1" applyFont="1" applyBorder="1" applyAlignment="1">
      <alignment horizontal="left" vertical="center"/>
    </xf>
    <xf numFmtId="0" fontId="45" fillId="0" borderId="46" xfId="0" applyFont="1" applyBorder="1" applyAlignment="1">
      <alignment horizontal="left" vertical="center"/>
    </xf>
    <xf numFmtId="176" fontId="3" fillId="2" borderId="46" xfId="0" applyNumberFormat="1" applyFont="1" applyFill="1" applyBorder="1" applyAlignment="1">
      <alignment horizontal="right" vertical="center" wrapText="1"/>
    </xf>
    <xf numFmtId="176" fontId="4" fillId="0" borderId="46" xfId="0" applyNumberFormat="1" applyFont="1" applyBorder="1" applyAlignment="1">
      <alignment horizontal="right" vertical="center"/>
    </xf>
    <xf numFmtId="0" fontId="15" fillId="3" borderId="92" xfId="0" applyFont="1" applyFill="1" applyBorder="1" applyAlignment="1">
      <alignment horizontal="left" vertical="center"/>
    </xf>
    <xf numFmtId="49" fontId="32" fillId="0" borderId="57" xfId="0" applyNumberFormat="1" applyFont="1" applyBorder="1" applyAlignment="1">
      <alignment horizontal="left" vertical="center"/>
    </xf>
    <xf numFmtId="0" fontId="50" fillId="0" borderId="58" xfId="0" applyFont="1" applyBorder="1" applyAlignment="1">
      <alignment horizontal="left" vertical="center"/>
    </xf>
    <xf numFmtId="0" fontId="3" fillId="3" borderId="58" xfId="0" applyFont="1" applyFill="1" applyBorder="1" applyAlignment="1">
      <alignment horizontal="left" vertical="center" shrinkToFit="1"/>
    </xf>
    <xf numFmtId="176" fontId="3" fillId="2" borderId="58" xfId="0" applyNumberFormat="1" applyFont="1" applyFill="1" applyBorder="1" applyAlignment="1">
      <alignment horizontal="right" vertical="center" wrapText="1"/>
    </xf>
    <xf numFmtId="176" fontId="3" fillId="3" borderId="58" xfId="0" applyNumberFormat="1" applyFont="1" applyFill="1" applyBorder="1" applyAlignment="1">
      <alignment horizontal="right" vertical="center"/>
    </xf>
    <xf numFmtId="176" fontId="3" fillId="6" borderId="58" xfId="0" applyNumberFormat="1" applyFont="1" applyFill="1" applyBorder="1" applyAlignment="1">
      <alignment horizontal="right" vertical="center"/>
    </xf>
    <xf numFmtId="0" fontId="3" fillId="3" borderId="60" xfId="0" applyFont="1" applyFill="1" applyBorder="1" applyAlignment="1">
      <alignment horizontal="left" vertical="center"/>
    </xf>
    <xf numFmtId="0" fontId="3" fillId="3" borderId="79" xfId="0" applyFont="1" applyFill="1" applyBorder="1" applyAlignment="1">
      <alignment horizontal="left" vertical="center" shrinkToFit="1"/>
    </xf>
    <xf numFmtId="49" fontId="4" fillId="0" borderId="75" xfId="0" applyNumberFormat="1" applyFont="1" applyFill="1" applyBorder="1" applyAlignment="1">
      <alignment horizontal="left" vertical="center"/>
    </xf>
    <xf numFmtId="49" fontId="37" fillId="0" borderId="33" xfId="0" applyNumberFormat="1" applyFont="1" applyFill="1" applyBorder="1" applyAlignment="1">
      <alignment horizontal="center" vertical="center"/>
    </xf>
    <xf numFmtId="49" fontId="37" fillId="0" borderId="3" xfId="0" applyNumberFormat="1" applyFont="1" applyFill="1" applyBorder="1" applyAlignment="1">
      <alignment horizontal="center" vertical="center"/>
    </xf>
    <xf numFmtId="49" fontId="37" fillId="0" borderId="107" xfId="0" applyNumberFormat="1" applyFont="1" applyFill="1" applyBorder="1" applyAlignment="1">
      <alignment horizontal="center" vertical="center"/>
    </xf>
    <xf numFmtId="176" fontId="4" fillId="2" borderId="11" xfId="0" applyNumberFormat="1" applyFont="1" applyFill="1" applyBorder="1" applyAlignment="1">
      <alignment horizontal="right" vertical="center"/>
    </xf>
    <xf numFmtId="176" fontId="7" fillId="7" borderId="36" xfId="0" applyNumberFormat="1" applyFont="1" applyFill="1" applyBorder="1" applyAlignment="1">
      <alignment horizontal="right" vertical="center"/>
    </xf>
    <xf numFmtId="176" fontId="4" fillId="2" borderId="11" xfId="0" applyNumberFormat="1" applyFont="1" applyFill="1" applyBorder="1" applyAlignment="1">
      <alignment horizontal="right" vertical="center"/>
    </xf>
    <xf numFmtId="0" fontId="21" fillId="3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16" fillId="3" borderId="27" xfId="0" applyFont="1" applyFill="1" applyBorder="1" applyAlignment="1">
      <alignment horizontal="right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74" xfId="0" applyFont="1" applyBorder="1" applyAlignment="1">
      <alignment horizontal="center" vertical="center"/>
    </xf>
    <xf numFmtId="0" fontId="2" fillId="0" borderId="59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35" fillId="0" borderId="11" xfId="0" applyFont="1" applyBorder="1" applyAlignment="1">
      <alignment vertical="center"/>
    </xf>
    <xf numFmtId="176" fontId="4" fillId="2" borderId="10" xfId="0" applyNumberFormat="1" applyFont="1" applyFill="1" applyBorder="1" applyAlignment="1">
      <alignment horizontal="right" vertical="center"/>
    </xf>
    <xf numFmtId="176" fontId="4" fillId="2" borderId="11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6" fontId="27" fillId="0" borderId="10" xfId="0" applyNumberFormat="1" applyFont="1" applyBorder="1" applyAlignment="1">
      <alignment horizontal="center" vertical="center"/>
    </xf>
    <xf numFmtId="176" fontId="27" fillId="0" borderId="11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35" fillId="0" borderId="37" xfId="0" applyFont="1" applyBorder="1" applyAlignment="1">
      <alignment vertical="center"/>
    </xf>
    <xf numFmtId="0" fontId="35" fillId="0" borderId="21" xfId="0" applyFont="1" applyBorder="1" applyAlignment="1">
      <alignment vertical="center"/>
    </xf>
    <xf numFmtId="176" fontId="8" fillId="2" borderId="10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176" fontId="8" fillId="2" borderId="33" xfId="0" applyNumberFormat="1" applyFont="1" applyFill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176" fontId="8" fillId="0" borderId="11" xfId="0" applyNumberFormat="1" applyFont="1" applyBorder="1" applyAlignment="1">
      <alignment horizontal="right" vertical="center"/>
    </xf>
    <xf numFmtId="176" fontId="8" fillId="0" borderId="21" xfId="0" applyNumberFormat="1" applyFont="1" applyBorder="1" applyAlignment="1">
      <alignment horizontal="right" vertical="center"/>
    </xf>
    <xf numFmtId="176" fontId="4" fillId="0" borderId="41" xfId="0" applyNumberFormat="1" applyFont="1" applyBorder="1" applyAlignment="1">
      <alignment horizontal="right" vertical="center"/>
    </xf>
    <xf numFmtId="0" fontId="4" fillId="0" borderId="94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176" fontId="8" fillId="2" borderId="44" xfId="0" applyNumberFormat="1" applyFont="1" applyFill="1" applyBorder="1" applyAlignment="1">
      <alignment horizontal="right" vertical="center"/>
    </xf>
    <xf numFmtId="176" fontId="8" fillId="2" borderId="45" xfId="0" applyNumberFormat="1" applyFont="1" applyFill="1" applyBorder="1" applyAlignment="1">
      <alignment horizontal="right" vertical="center"/>
    </xf>
    <xf numFmtId="176" fontId="8" fillId="2" borderId="46" xfId="0" applyNumberFormat="1" applyFont="1" applyFill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0" fontId="18" fillId="0" borderId="72" xfId="0" applyFont="1" applyBorder="1" applyAlignment="1">
      <alignment horizontal="left" vertical="center" wrapText="1"/>
    </xf>
    <xf numFmtId="0" fontId="15" fillId="0" borderId="99" xfId="0" applyFont="1" applyBorder="1" applyAlignment="1">
      <alignment horizontal="left" vertical="center" wrapText="1"/>
    </xf>
    <xf numFmtId="0" fontId="53" fillId="0" borderId="99" xfId="0" applyFont="1" applyBorder="1" applyAlignment="1">
      <alignment horizontal="left" vertical="center" wrapText="1"/>
    </xf>
    <xf numFmtId="176" fontId="4" fillId="2" borderId="108" xfId="0" applyNumberFormat="1" applyFont="1" applyFill="1" applyBorder="1" applyAlignment="1">
      <alignment horizontal="right" vertical="center"/>
    </xf>
    <xf numFmtId="176" fontId="4" fillId="6" borderId="109" xfId="0" applyNumberFormat="1" applyFont="1" applyFill="1" applyBorder="1" applyAlignment="1">
      <alignment horizontal="right" vertical="center"/>
    </xf>
    <xf numFmtId="176" fontId="0" fillId="0" borderId="33" xfId="0" applyNumberFormat="1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5"/>
  <sheetViews>
    <sheetView topLeftCell="A19" zoomScale="145" zoomScaleNormal="145" workbookViewId="0">
      <selection activeCell="E31" sqref="E31"/>
    </sheetView>
  </sheetViews>
  <sheetFormatPr defaultColWidth="11.21875" defaultRowHeight="15" customHeight="1"/>
  <cols>
    <col min="1" max="1" width="6.6640625" customWidth="1"/>
    <col min="2" max="2" width="22.77734375" customWidth="1"/>
    <col min="3" max="4" width="13.44140625" bestFit="1" customWidth="1"/>
    <col min="5" max="5" width="42.109375" customWidth="1"/>
    <col min="6" max="26" width="8" customWidth="1"/>
  </cols>
  <sheetData>
    <row r="1" spans="1:5" ht="17.25" customHeight="1" thickBot="1">
      <c r="A1" s="24" t="s">
        <v>144</v>
      </c>
    </row>
    <row r="2" spans="1:5" ht="27" customHeight="1">
      <c r="A2" s="516" t="s">
        <v>108</v>
      </c>
      <c r="B2" s="517"/>
      <c r="C2" s="517"/>
      <c r="D2" s="517"/>
      <c r="E2" s="518"/>
    </row>
    <row r="3" spans="1:5" ht="15.75" customHeight="1">
      <c r="A3" s="519" t="s">
        <v>56</v>
      </c>
      <c r="B3" s="520"/>
      <c r="C3" s="520"/>
      <c r="D3" s="520"/>
      <c r="E3" s="521"/>
    </row>
    <row r="4" spans="1:5" ht="16.2">
      <c r="A4" s="51" t="s">
        <v>57</v>
      </c>
      <c r="B4" s="52" t="s">
        <v>58</v>
      </c>
      <c r="C4" s="52" t="s">
        <v>109</v>
      </c>
      <c r="D4" s="52" t="s">
        <v>117</v>
      </c>
      <c r="E4" s="53" t="s">
        <v>59</v>
      </c>
    </row>
    <row r="5" spans="1:5" ht="18.600000000000001" customHeight="1">
      <c r="A5" s="51" t="s">
        <v>60</v>
      </c>
      <c r="B5" s="54"/>
      <c r="C5" s="55"/>
      <c r="D5" s="55"/>
      <c r="E5" s="56"/>
    </row>
    <row r="6" spans="1:5" ht="138.9" customHeight="1">
      <c r="A6" s="57" t="s">
        <v>15</v>
      </c>
      <c r="B6" s="58" t="s">
        <v>61</v>
      </c>
      <c r="C6" s="290">
        <v>1113195</v>
      </c>
      <c r="D6" s="296">
        <v>1067804</v>
      </c>
      <c r="E6" s="4" t="s">
        <v>150</v>
      </c>
    </row>
    <row r="7" spans="1:5" ht="14.4" customHeight="1">
      <c r="A7" s="57" t="s">
        <v>18</v>
      </c>
      <c r="B7" s="58" t="s">
        <v>62</v>
      </c>
      <c r="C7" s="290">
        <v>76500</v>
      </c>
      <c r="D7" s="290">
        <v>100000</v>
      </c>
      <c r="E7" s="11" t="s">
        <v>63</v>
      </c>
    </row>
    <row r="8" spans="1:5" ht="14.4" customHeight="1">
      <c r="A8" s="57" t="s">
        <v>20</v>
      </c>
      <c r="B8" s="58" t="s">
        <v>64</v>
      </c>
      <c r="C8" s="290">
        <v>199000</v>
      </c>
      <c r="D8" s="290">
        <v>0</v>
      </c>
      <c r="E8" s="11" t="s">
        <v>65</v>
      </c>
    </row>
    <row r="9" spans="1:5" ht="14.4" customHeight="1">
      <c r="A9" s="57" t="s">
        <v>22</v>
      </c>
      <c r="B9" s="58" t="s">
        <v>66</v>
      </c>
      <c r="C9" s="290">
        <v>92200</v>
      </c>
      <c r="D9" s="290">
        <v>90000</v>
      </c>
      <c r="E9" s="11" t="s">
        <v>131</v>
      </c>
    </row>
    <row r="10" spans="1:5" ht="14.4" customHeight="1">
      <c r="A10" s="57" t="s">
        <v>25</v>
      </c>
      <c r="B10" s="58" t="s">
        <v>67</v>
      </c>
      <c r="C10" s="291">
        <v>6985</v>
      </c>
      <c r="D10" s="291">
        <v>7000</v>
      </c>
      <c r="E10" s="12"/>
    </row>
    <row r="11" spans="1:5" ht="14.4" customHeight="1">
      <c r="A11" s="57" t="s">
        <v>28</v>
      </c>
      <c r="B11" s="59" t="s">
        <v>68</v>
      </c>
      <c r="C11" s="291">
        <v>254550</v>
      </c>
      <c r="D11" s="291">
        <v>388900</v>
      </c>
      <c r="E11" s="12"/>
    </row>
    <row r="12" spans="1:5" ht="14.4" customHeight="1">
      <c r="A12" s="57" t="s">
        <v>30</v>
      </c>
      <c r="B12" s="59" t="s">
        <v>53</v>
      </c>
      <c r="C12" s="291">
        <v>29594</v>
      </c>
      <c r="D12" s="291">
        <v>0</v>
      </c>
      <c r="E12" s="12"/>
    </row>
    <row r="13" spans="1:5" ht="14.4" customHeight="1" thickBot="1">
      <c r="A13" s="60"/>
      <c r="B13" s="61" t="s">
        <v>11</v>
      </c>
      <c r="C13" s="302">
        <f t="shared" ref="C13:D13" si="0">SUM(C6:C12)</f>
        <v>1772024</v>
      </c>
      <c r="D13" s="302">
        <f t="shared" si="0"/>
        <v>1653704</v>
      </c>
      <c r="E13" s="62"/>
    </row>
    <row r="14" spans="1:5" ht="14.4" customHeight="1" thickTop="1">
      <c r="A14" s="303" t="s">
        <v>13</v>
      </c>
      <c r="B14" s="63"/>
      <c r="C14" s="292"/>
      <c r="D14" s="297"/>
      <c r="E14" s="64"/>
    </row>
    <row r="15" spans="1:5" ht="14.4" customHeight="1">
      <c r="A15" s="57" t="s">
        <v>15</v>
      </c>
      <c r="B15" s="58" t="s">
        <v>16</v>
      </c>
      <c r="C15" s="293">
        <v>650</v>
      </c>
      <c r="D15" s="298">
        <v>3000</v>
      </c>
      <c r="E15" s="4" t="s">
        <v>99</v>
      </c>
    </row>
    <row r="16" spans="1:5" ht="14.4" customHeight="1">
      <c r="A16" s="57" t="s">
        <v>18</v>
      </c>
      <c r="B16" s="58" t="s">
        <v>110</v>
      </c>
      <c r="C16" s="293">
        <v>0</v>
      </c>
      <c r="D16" s="298">
        <v>8000</v>
      </c>
      <c r="E16" s="4" t="s">
        <v>111</v>
      </c>
    </row>
    <row r="17" spans="1:5" ht="25.2">
      <c r="A17" s="57" t="s">
        <v>20</v>
      </c>
      <c r="B17" s="65" t="s">
        <v>21</v>
      </c>
      <c r="C17" s="293">
        <v>7316</v>
      </c>
      <c r="D17" s="298">
        <v>55000</v>
      </c>
      <c r="E17" s="4" t="s">
        <v>124</v>
      </c>
    </row>
    <row r="18" spans="1:5" ht="14.4" customHeight="1">
      <c r="A18" s="57" t="s">
        <v>22</v>
      </c>
      <c r="B18" s="65" t="s">
        <v>23</v>
      </c>
      <c r="C18" s="293">
        <v>18500</v>
      </c>
      <c r="D18" s="298">
        <v>20000</v>
      </c>
      <c r="E18" s="4" t="s">
        <v>24</v>
      </c>
    </row>
    <row r="19" spans="1:5" ht="25.2">
      <c r="A19" s="57" t="s">
        <v>25</v>
      </c>
      <c r="B19" s="65" t="s">
        <v>26</v>
      </c>
      <c r="C19" s="293">
        <v>0</v>
      </c>
      <c r="D19" s="298">
        <v>13000</v>
      </c>
      <c r="E19" s="4" t="s">
        <v>125</v>
      </c>
    </row>
    <row r="20" spans="1:5" ht="14.4" customHeight="1">
      <c r="A20" s="57" t="s">
        <v>28</v>
      </c>
      <c r="B20" s="65" t="s">
        <v>29</v>
      </c>
      <c r="C20" s="293">
        <v>0</v>
      </c>
      <c r="D20" s="328">
        <v>24400</v>
      </c>
      <c r="E20" s="330" t="s">
        <v>132</v>
      </c>
    </row>
    <row r="21" spans="1:5" ht="25.2">
      <c r="A21" s="57" t="s">
        <v>30</v>
      </c>
      <c r="B21" s="65" t="s">
        <v>31</v>
      </c>
      <c r="C21" s="327">
        <v>123135</v>
      </c>
      <c r="D21" s="298">
        <v>100000</v>
      </c>
      <c r="E21" s="4" t="s">
        <v>113</v>
      </c>
    </row>
    <row r="22" spans="1:5" ht="25.2">
      <c r="A22" s="57" t="s">
        <v>33</v>
      </c>
      <c r="B22" s="65" t="s">
        <v>34</v>
      </c>
      <c r="C22" s="327">
        <v>81596</v>
      </c>
      <c r="D22" s="298">
        <v>90000</v>
      </c>
      <c r="E22" s="4" t="s">
        <v>114</v>
      </c>
    </row>
    <row r="23" spans="1:5" ht="14.4" customHeight="1">
      <c r="A23" s="57" t="s">
        <v>36</v>
      </c>
      <c r="B23" s="65" t="s">
        <v>80</v>
      </c>
      <c r="C23" s="293">
        <v>38930</v>
      </c>
      <c r="D23" s="298">
        <v>61500</v>
      </c>
      <c r="E23" s="37" t="s">
        <v>126</v>
      </c>
    </row>
    <row r="24" spans="1:5" ht="14.4" customHeight="1">
      <c r="A24" s="57" t="s">
        <v>37</v>
      </c>
      <c r="B24" s="65" t="s">
        <v>38</v>
      </c>
      <c r="C24" s="293">
        <v>39000</v>
      </c>
      <c r="D24" s="298">
        <v>41000</v>
      </c>
      <c r="E24" s="37" t="s">
        <v>127</v>
      </c>
    </row>
    <row r="25" spans="1:5" ht="14.4" customHeight="1">
      <c r="A25" s="57" t="s">
        <v>39</v>
      </c>
      <c r="B25" s="65" t="s">
        <v>112</v>
      </c>
      <c r="C25" s="293">
        <v>2400</v>
      </c>
      <c r="D25" s="328">
        <v>30000</v>
      </c>
      <c r="E25" s="329" t="s">
        <v>123</v>
      </c>
    </row>
    <row r="26" spans="1:5" ht="14.4" customHeight="1">
      <c r="A26" s="57" t="s">
        <v>40</v>
      </c>
      <c r="B26" s="43" t="s">
        <v>41</v>
      </c>
      <c r="C26" s="293">
        <v>31728</v>
      </c>
      <c r="D26" s="298">
        <v>40000</v>
      </c>
      <c r="E26" s="105" t="s">
        <v>101</v>
      </c>
    </row>
    <row r="27" spans="1:5" ht="14.4" customHeight="1">
      <c r="A27" s="57" t="s">
        <v>42</v>
      </c>
      <c r="B27" s="43" t="s">
        <v>69</v>
      </c>
      <c r="C27" s="293">
        <v>8548</v>
      </c>
      <c r="D27" s="353">
        <v>0</v>
      </c>
      <c r="E27" s="355" t="s">
        <v>142</v>
      </c>
    </row>
    <row r="28" spans="1:5" ht="14.4" customHeight="1">
      <c r="A28" s="57" t="s">
        <v>43</v>
      </c>
      <c r="B28" s="66" t="s">
        <v>44</v>
      </c>
      <c r="C28" s="293">
        <v>29172</v>
      </c>
      <c r="D28" s="299">
        <v>110000</v>
      </c>
      <c r="E28" s="354" t="s">
        <v>115</v>
      </c>
    </row>
    <row r="29" spans="1:5" ht="14.4" customHeight="1">
      <c r="A29" s="57" t="s">
        <v>45</v>
      </c>
      <c r="B29" s="66" t="s">
        <v>46</v>
      </c>
      <c r="C29" s="293">
        <v>0</v>
      </c>
      <c r="D29" s="299">
        <v>203049</v>
      </c>
      <c r="E29" s="289" t="s">
        <v>47</v>
      </c>
    </row>
    <row r="30" spans="1:5" ht="14.4" customHeight="1">
      <c r="A30" s="57" t="s">
        <v>48</v>
      </c>
      <c r="B30" s="65" t="s">
        <v>49</v>
      </c>
      <c r="C30" s="293">
        <v>7000</v>
      </c>
      <c r="D30" s="300">
        <v>19169</v>
      </c>
      <c r="E30" s="108" t="s">
        <v>100</v>
      </c>
    </row>
    <row r="31" spans="1:5" ht="14.4" customHeight="1">
      <c r="A31" s="57" t="s">
        <v>70</v>
      </c>
      <c r="B31" s="66" t="s">
        <v>50</v>
      </c>
      <c r="C31" s="294">
        <v>0</v>
      </c>
      <c r="D31" s="299">
        <v>3987</v>
      </c>
      <c r="E31" s="289" t="s">
        <v>130</v>
      </c>
    </row>
    <row r="32" spans="1:5" ht="14.4" customHeight="1">
      <c r="A32" s="57" t="s">
        <v>71</v>
      </c>
      <c r="B32" s="65" t="s">
        <v>116</v>
      </c>
      <c r="C32" s="294">
        <v>0</v>
      </c>
      <c r="D32" s="299">
        <v>200604</v>
      </c>
      <c r="E32" s="107" t="s">
        <v>87</v>
      </c>
    </row>
    <row r="33" spans="1:5" ht="14.4" customHeight="1">
      <c r="A33" s="57" t="s">
        <v>72</v>
      </c>
      <c r="B33" s="65" t="s">
        <v>52</v>
      </c>
      <c r="C33" s="293">
        <v>0</v>
      </c>
      <c r="D33" s="293">
        <v>10000</v>
      </c>
      <c r="E33" s="331" t="s">
        <v>79</v>
      </c>
    </row>
    <row r="34" spans="1:5" ht="14.4" customHeight="1">
      <c r="A34" s="57" t="s">
        <v>97</v>
      </c>
      <c r="B34" s="65" t="s">
        <v>95</v>
      </c>
      <c r="C34" s="293">
        <v>150000</v>
      </c>
      <c r="D34" s="293">
        <v>0</v>
      </c>
      <c r="E34" s="105" t="s">
        <v>128</v>
      </c>
    </row>
    <row r="35" spans="1:5" ht="14.4" customHeight="1">
      <c r="A35" s="57" t="s">
        <v>98</v>
      </c>
      <c r="B35" s="65" t="s">
        <v>96</v>
      </c>
      <c r="C35" s="293">
        <v>51640</v>
      </c>
      <c r="D35" s="293">
        <v>0</v>
      </c>
      <c r="E35" s="331" t="s">
        <v>129</v>
      </c>
    </row>
    <row r="36" spans="1:5" ht="14.4" customHeight="1">
      <c r="A36" s="57" t="s">
        <v>118</v>
      </c>
      <c r="B36" s="65" t="s">
        <v>121</v>
      </c>
      <c r="C36" s="293">
        <v>104720</v>
      </c>
      <c r="D36" s="293">
        <v>0</v>
      </c>
      <c r="E36" s="107"/>
    </row>
    <row r="37" spans="1:5" ht="14.4" customHeight="1">
      <c r="A37" s="57" t="s">
        <v>119</v>
      </c>
      <c r="B37" s="65" t="s">
        <v>120</v>
      </c>
      <c r="C37" s="293">
        <v>9885</v>
      </c>
      <c r="D37" s="293">
        <v>0</v>
      </c>
      <c r="E37" s="331" t="s">
        <v>141</v>
      </c>
    </row>
    <row r="38" spans="1:5" ht="14.4" customHeight="1">
      <c r="A38" s="57" t="s">
        <v>122</v>
      </c>
      <c r="B38" s="65" t="s">
        <v>133</v>
      </c>
      <c r="C38" s="293"/>
      <c r="D38" s="293">
        <v>20000</v>
      </c>
      <c r="E38" s="331" t="s">
        <v>143</v>
      </c>
    </row>
    <row r="39" spans="1:5" ht="14.4" customHeight="1">
      <c r="A39" s="57" t="s">
        <v>135</v>
      </c>
      <c r="B39" s="65" t="s">
        <v>134</v>
      </c>
      <c r="C39" s="293"/>
      <c r="D39" s="293">
        <v>41280</v>
      </c>
      <c r="E39" s="331" t="s">
        <v>143</v>
      </c>
    </row>
    <row r="40" spans="1:5" ht="14.4" customHeight="1">
      <c r="A40" s="57" t="s">
        <v>136</v>
      </c>
      <c r="B40" s="65" t="s">
        <v>139</v>
      </c>
      <c r="C40" s="293"/>
      <c r="D40" s="299">
        <v>559715</v>
      </c>
      <c r="E40" s="107" t="s">
        <v>140</v>
      </c>
    </row>
    <row r="41" spans="1:5" ht="14.4" customHeight="1">
      <c r="A41" s="57" t="s">
        <v>138</v>
      </c>
      <c r="B41" s="65" t="s">
        <v>137</v>
      </c>
      <c r="C41" s="327">
        <v>1067804</v>
      </c>
      <c r="D41" s="299">
        <v>0</v>
      </c>
      <c r="E41" s="107"/>
    </row>
    <row r="42" spans="1:5" ht="14.4" customHeight="1" thickBot="1">
      <c r="A42" s="67"/>
      <c r="B42" s="106" t="s">
        <v>11</v>
      </c>
      <c r="C42" s="295">
        <f>SUM(C15:C41)</f>
        <v>1772024</v>
      </c>
      <c r="D42" s="301">
        <f>SUM(D15:D41)</f>
        <v>1653704</v>
      </c>
      <c r="E42" s="68"/>
    </row>
    <row r="43" spans="1:5" ht="16.5" customHeight="1"/>
    <row r="44" spans="1:5" ht="16.5" customHeight="1">
      <c r="C44" s="69"/>
      <c r="D44" s="69"/>
    </row>
    <row r="45" spans="1:5" ht="16.5" customHeight="1"/>
    <row r="46" spans="1:5" ht="16.5" customHeight="1"/>
    <row r="47" spans="1:5" ht="16.5" customHeight="1"/>
    <row r="48" spans="1:5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</sheetData>
  <mergeCells count="2">
    <mergeCell ref="A2:E2"/>
    <mergeCell ref="A3:E3"/>
  </mergeCells>
  <phoneticPr fontId="30" type="noConversion"/>
  <pageMargins left="0.31496062992125984" right="0.31496062992125984" top="0.15748031496062992" bottom="0.15748031496062992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33"/>
  <sheetViews>
    <sheetView topLeftCell="A151" workbookViewId="0">
      <selection activeCell="D4" sqref="D4"/>
    </sheetView>
  </sheetViews>
  <sheetFormatPr defaultColWidth="11.21875" defaultRowHeight="15" customHeight="1"/>
  <cols>
    <col min="1" max="1" width="11" customWidth="1"/>
    <col min="2" max="2" width="10.44140625" customWidth="1"/>
    <col min="3" max="3" width="49.44140625" customWidth="1"/>
    <col min="4" max="4" width="13.33203125" customWidth="1"/>
    <col min="5" max="5" width="12.77734375" customWidth="1"/>
    <col min="6" max="6" width="16.77734375" customWidth="1"/>
    <col min="7" max="7" width="10.44140625" customWidth="1"/>
    <col min="8" max="8" width="12.77734375" customWidth="1"/>
    <col min="9" max="9" width="22" customWidth="1"/>
    <col min="10" max="10" width="10.44140625" customWidth="1"/>
    <col min="11" max="11" width="9" customWidth="1"/>
    <col min="12" max="26" width="8" customWidth="1"/>
  </cols>
  <sheetData>
    <row r="1" spans="1:26" ht="27.75" customHeight="1">
      <c r="A1" s="522" t="s">
        <v>392</v>
      </c>
      <c r="B1" s="523"/>
      <c r="C1" s="523"/>
      <c r="D1" s="523"/>
      <c r="E1" s="523"/>
      <c r="F1" s="524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ht="25.5" customHeight="1">
      <c r="A2" s="71" t="s">
        <v>93</v>
      </c>
      <c r="B2" s="71" t="s">
        <v>0</v>
      </c>
      <c r="C2" s="72" t="s">
        <v>1</v>
      </c>
      <c r="D2" s="71" t="s">
        <v>60</v>
      </c>
      <c r="E2" s="71" t="s">
        <v>13</v>
      </c>
      <c r="F2" s="71" t="s">
        <v>14</v>
      </c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6" ht="25.5" customHeight="1">
      <c r="A3" s="74"/>
      <c r="B3" s="75"/>
      <c r="C3" s="76" t="s">
        <v>73</v>
      </c>
      <c r="D3" s="77">
        <v>1067804</v>
      </c>
      <c r="E3" s="77"/>
      <c r="F3" s="77">
        <f>D3</f>
        <v>1067804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26" ht="129" customHeight="1">
      <c r="A4" s="167" t="s">
        <v>165</v>
      </c>
      <c r="B4" s="208" t="s">
        <v>166</v>
      </c>
      <c r="C4" s="168" t="s">
        <v>184</v>
      </c>
      <c r="D4" s="169">
        <v>140000</v>
      </c>
      <c r="E4" s="79"/>
      <c r="F4" s="79">
        <f>F3+D4-E4</f>
        <v>1207804</v>
      </c>
      <c r="G4" s="78" t="s">
        <v>74</v>
      </c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24.9" customHeight="1">
      <c r="A5" s="167" t="s">
        <v>167</v>
      </c>
      <c r="B5" s="191" t="s">
        <v>170</v>
      </c>
      <c r="C5" s="168" t="s">
        <v>173</v>
      </c>
      <c r="D5" s="169">
        <v>2000</v>
      </c>
      <c r="E5" s="79"/>
      <c r="F5" s="79">
        <f t="shared" ref="F5:F9" si="0">F4+D5-E5</f>
        <v>1209804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ht="24.9" customHeight="1">
      <c r="A6" s="167" t="s">
        <v>168</v>
      </c>
      <c r="B6" s="191" t="s">
        <v>170</v>
      </c>
      <c r="C6" s="313" t="s">
        <v>174</v>
      </c>
      <c r="D6" s="169">
        <v>1000</v>
      </c>
      <c r="E6" s="79"/>
      <c r="F6" s="79">
        <f t="shared" si="0"/>
        <v>1210804</v>
      </c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1:26" ht="24.9" customHeight="1">
      <c r="A7" s="167" t="s">
        <v>169</v>
      </c>
      <c r="B7" s="191" t="s">
        <v>171</v>
      </c>
      <c r="C7" s="168" t="s">
        <v>175</v>
      </c>
      <c r="D7" s="169">
        <v>5434</v>
      </c>
      <c r="E7" s="79"/>
      <c r="F7" s="79">
        <f t="shared" si="0"/>
        <v>1216238</v>
      </c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</row>
    <row r="8" spans="1:26" ht="24.9" customHeight="1">
      <c r="A8" s="167" t="s">
        <v>172</v>
      </c>
      <c r="B8" s="191" t="s">
        <v>160</v>
      </c>
      <c r="C8" s="168" t="s">
        <v>176</v>
      </c>
      <c r="D8" s="169">
        <v>3000</v>
      </c>
      <c r="E8" s="79"/>
      <c r="F8" s="79">
        <f t="shared" si="0"/>
        <v>1219238</v>
      </c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</row>
    <row r="9" spans="1:26" ht="24.9" customHeight="1">
      <c r="A9" s="167" t="s">
        <v>210</v>
      </c>
      <c r="B9" s="191" t="s">
        <v>205</v>
      </c>
      <c r="C9" s="170" t="s">
        <v>207</v>
      </c>
      <c r="D9" s="169">
        <v>3000</v>
      </c>
      <c r="E9" s="79"/>
      <c r="F9" s="79">
        <f t="shared" si="0"/>
        <v>1222238</v>
      </c>
      <c r="G9" s="78"/>
      <c r="H9" s="80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</row>
    <row r="10" spans="1:26" ht="129.75" customHeight="1">
      <c r="A10" s="167" t="s">
        <v>203</v>
      </c>
      <c r="B10" s="191" t="s">
        <v>206</v>
      </c>
      <c r="C10" s="170" t="s">
        <v>208</v>
      </c>
      <c r="D10" s="169">
        <v>13500</v>
      </c>
      <c r="E10" s="79"/>
      <c r="F10" s="79">
        <f t="shared" ref="F10:F70" si="1">F9+D10-E10</f>
        <v>1235738</v>
      </c>
      <c r="G10" s="78"/>
      <c r="H10" s="80"/>
      <c r="I10" s="78"/>
      <c r="J10" s="80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</row>
    <row r="11" spans="1:26" ht="106.5" customHeight="1">
      <c r="A11" s="167" t="s">
        <v>204</v>
      </c>
      <c r="B11" s="191" t="s">
        <v>216</v>
      </c>
      <c r="C11" s="170" t="s">
        <v>209</v>
      </c>
      <c r="D11" s="172">
        <v>11250</v>
      </c>
      <c r="E11" s="81"/>
      <c r="F11" s="79">
        <f t="shared" si="1"/>
        <v>1246988</v>
      </c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</row>
    <row r="12" spans="1:26" ht="154.5" customHeight="1">
      <c r="A12" s="167" t="s">
        <v>214</v>
      </c>
      <c r="B12" s="191" t="s">
        <v>215</v>
      </c>
      <c r="C12" s="170" t="s">
        <v>217</v>
      </c>
      <c r="D12" s="172">
        <v>10500</v>
      </c>
      <c r="E12" s="82"/>
      <c r="F12" s="79">
        <f t="shared" si="1"/>
        <v>1257488</v>
      </c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</row>
    <row r="13" spans="1:26" ht="24.9" customHeight="1">
      <c r="A13" s="167" t="s">
        <v>226</v>
      </c>
      <c r="B13" s="191" t="s">
        <v>249</v>
      </c>
      <c r="C13" s="170" t="s">
        <v>229</v>
      </c>
      <c r="D13" s="172">
        <v>55000</v>
      </c>
      <c r="E13" s="82"/>
      <c r="F13" s="79">
        <f t="shared" si="1"/>
        <v>1312488</v>
      </c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</row>
    <row r="14" spans="1:26" ht="24.9" customHeight="1">
      <c r="A14" s="167" t="s">
        <v>230</v>
      </c>
      <c r="B14" s="191" t="s">
        <v>260</v>
      </c>
      <c r="C14" s="170" t="s">
        <v>231</v>
      </c>
      <c r="D14" s="172">
        <v>48500</v>
      </c>
      <c r="E14" s="82"/>
      <c r="F14" s="79">
        <f t="shared" si="1"/>
        <v>1360988</v>
      </c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</row>
    <row r="15" spans="1:26" ht="37.5" customHeight="1">
      <c r="A15" s="167" t="s">
        <v>233</v>
      </c>
      <c r="B15" s="191" t="s">
        <v>244</v>
      </c>
      <c r="C15" s="171" t="s">
        <v>241</v>
      </c>
      <c r="D15" s="172">
        <v>50000</v>
      </c>
      <c r="E15" s="82"/>
      <c r="F15" s="79">
        <f t="shared" si="1"/>
        <v>1410988</v>
      </c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</row>
    <row r="16" spans="1:26" ht="83.25" customHeight="1">
      <c r="A16" s="167" t="s">
        <v>237</v>
      </c>
      <c r="B16" s="191" t="s">
        <v>242</v>
      </c>
      <c r="C16" s="171" t="s">
        <v>236</v>
      </c>
      <c r="D16" s="172">
        <v>6750</v>
      </c>
      <c r="E16" s="82"/>
      <c r="F16" s="79">
        <f t="shared" si="1"/>
        <v>1417738</v>
      </c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</row>
    <row r="17" spans="1:26" ht="171.75" customHeight="1">
      <c r="A17" s="167" t="s">
        <v>252</v>
      </c>
      <c r="B17" s="191" t="s">
        <v>255</v>
      </c>
      <c r="C17" s="171" t="s">
        <v>251</v>
      </c>
      <c r="D17" s="172">
        <v>14000</v>
      </c>
      <c r="E17" s="81"/>
      <c r="F17" s="79">
        <f t="shared" si="1"/>
        <v>1431738</v>
      </c>
      <c r="G17" s="78"/>
      <c r="H17" s="80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</row>
    <row r="18" spans="1:26" ht="174" customHeight="1">
      <c r="A18" s="167" t="s">
        <v>258</v>
      </c>
      <c r="B18" s="173" t="s">
        <v>259</v>
      </c>
      <c r="C18" s="171" t="s">
        <v>265</v>
      </c>
      <c r="D18" s="172">
        <v>17000</v>
      </c>
      <c r="E18" s="81"/>
      <c r="F18" s="79">
        <f t="shared" si="1"/>
        <v>1448738</v>
      </c>
      <c r="G18" s="78"/>
      <c r="H18" s="80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</row>
    <row r="19" spans="1:26" ht="24.9" customHeight="1">
      <c r="A19" s="167" t="s">
        <v>261</v>
      </c>
      <c r="B19" s="173" t="s">
        <v>260</v>
      </c>
      <c r="C19" s="171" t="s">
        <v>262</v>
      </c>
      <c r="D19" s="172">
        <v>2760</v>
      </c>
      <c r="E19" s="81"/>
      <c r="F19" s="79">
        <f t="shared" si="1"/>
        <v>1451498</v>
      </c>
      <c r="G19" s="78"/>
      <c r="H19" s="80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</row>
    <row r="20" spans="1:26" ht="45.75" customHeight="1">
      <c r="A20" s="167" t="s">
        <v>269</v>
      </c>
      <c r="B20" s="173" t="s">
        <v>270</v>
      </c>
      <c r="C20" s="171" t="s">
        <v>271</v>
      </c>
      <c r="D20" s="172">
        <v>3500</v>
      </c>
      <c r="E20" s="82"/>
      <c r="F20" s="79">
        <f t="shared" si="1"/>
        <v>1454998</v>
      </c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</row>
    <row r="21" spans="1:26" ht="24.9" customHeight="1">
      <c r="A21" s="167" t="s">
        <v>275</v>
      </c>
      <c r="B21" s="173" t="s">
        <v>277</v>
      </c>
      <c r="C21" s="171" t="s">
        <v>280</v>
      </c>
      <c r="D21" s="172">
        <v>1000</v>
      </c>
      <c r="E21" s="81"/>
      <c r="F21" s="79">
        <f t="shared" si="1"/>
        <v>1455998</v>
      </c>
      <c r="G21" s="78"/>
      <c r="H21" s="80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</row>
    <row r="22" spans="1:26" ht="24.9" customHeight="1">
      <c r="A22" s="167" t="s">
        <v>276</v>
      </c>
      <c r="B22" s="173" t="s">
        <v>277</v>
      </c>
      <c r="C22" s="171" t="s">
        <v>278</v>
      </c>
      <c r="D22" s="172">
        <v>5000</v>
      </c>
      <c r="E22" s="81"/>
      <c r="F22" s="79">
        <f>F21+D22-E22</f>
        <v>1460998</v>
      </c>
      <c r="G22" s="78"/>
      <c r="H22" s="80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</row>
    <row r="23" spans="1:26" ht="24.9" customHeight="1">
      <c r="A23" s="167" t="s">
        <v>286</v>
      </c>
      <c r="B23" s="173" t="s">
        <v>288</v>
      </c>
      <c r="C23" s="171" t="s">
        <v>287</v>
      </c>
      <c r="D23" s="172">
        <v>5000</v>
      </c>
      <c r="E23" s="81"/>
      <c r="F23" s="79">
        <f t="shared" si="1"/>
        <v>1465998</v>
      </c>
      <c r="G23" s="78"/>
      <c r="H23" s="80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</row>
    <row r="24" spans="1:26" ht="24.9" customHeight="1">
      <c r="A24" s="167" t="s">
        <v>305</v>
      </c>
      <c r="B24" s="173" t="s">
        <v>297</v>
      </c>
      <c r="C24" s="171" t="s">
        <v>296</v>
      </c>
      <c r="D24" s="172">
        <v>5000</v>
      </c>
      <c r="E24" s="81"/>
      <c r="F24" s="79">
        <f t="shared" si="1"/>
        <v>1470998</v>
      </c>
      <c r="G24" s="78"/>
      <c r="H24" s="78" t="s">
        <v>75</v>
      </c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</row>
    <row r="25" spans="1:26" ht="46.5" customHeight="1">
      <c r="A25" s="167" t="s">
        <v>304</v>
      </c>
      <c r="B25" s="191" t="s">
        <v>316</v>
      </c>
      <c r="C25" s="171" t="s">
        <v>292</v>
      </c>
      <c r="D25" s="172">
        <v>210000</v>
      </c>
      <c r="E25" s="82"/>
      <c r="F25" s="79">
        <f t="shared" si="1"/>
        <v>1680998</v>
      </c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</row>
    <row r="26" spans="1:26" ht="24.9" customHeight="1">
      <c r="A26" s="167" t="s">
        <v>290</v>
      </c>
      <c r="B26" s="191" t="s">
        <v>303</v>
      </c>
      <c r="C26" s="171" t="s">
        <v>302</v>
      </c>
      <c r="D26" s="172">
        <v>3000</v>
      </c>
      <c r="E26" s="81"/>
      <c r="F26" s="79">
        <f t="shared" si="1"/>
        <v>1683998</v>
      </c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</row>
    <row r="27" spans="1:26" ht="24.9" customHeight="1">
      <c r="A27" s="167" t="s">
        <v>308</v>
      </c>
      <c r="B27" s="191" t="s">
        <v>316</v>
      </c>
      <c r="C27" s="171" t="s">
        <v>309</v>
      </c>
      <c r="D27" s="213">
        <v>98200</v>
      </c>
      <c r="E27" s="81"/>
      <c r="F27" s="79">
        <f t="shared" si="1"/>
        <v>1782198</v>
      </c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</row>
    <row r="28" spans="1:26" ht="24.9" customHeight="1">
      <c r="A28" s="167" t="s">
        <v>318</v>
      </c>
      <c r="B28" s="191" t="s">
        <v>337</v>
      </c>
      <c r="C28" s="212" t="s">
        <v>319</v>
      </c>
      <c r="D28" s="213">
        <v>250</v>
      </c>
      <c r="E28" s="82"/>
      <c r="F28" s="79">
        <f t="shared" si="1"/>
        <v>1782448</v>
      </c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</row>
    <row r="29" spans="1:26" ht="24.9" customHeight="1">
      <c r="A29" s="167" t="s">
        <v>325</v>
      </c>
      <c r="B29" s="191" t="s">
        <v>330</v>
      </c>
      <c r="C29" s="314" t="s">
        <v>326</v>
      </c>
      <c r="D29" s="213">
        <v>4000</v>
      </c>
      <c r="E29" s="81"/>
      <c r="F29" s="79">
        <f t="shared" si="1"/>
        <v>1786448</v>
      </c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</row>
    <row r="30" spans="1:26" ht="24.9" customHeight="1">
      <c r="A30" s="167" t="s">
        <v>338</v>
      </c>
      <c r="B30" s="191" t="s">
        <v>330</v>
      </c>
      <c r="C30" s="323" t="s">
        <v>339</v>
      </c>
      <c r="D30" s="315">
        <v>1200</v>
      </c>
      <c r="E30" s="81"/>
      <c r="F30" s="79">
        <f t="shared" si="1"/>
        <v>1787648</v>
      </c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</row>
    <row r="31" spans="1:26" ht="24.9" customHeight="1">
      <c r="A31" s="167" t="s">
        <v>341</v>
      </c>
      <c r="B31" s="191" t="s">
        <v>379</v>
      </c>
      <c r="C31" s="324" t="s">
        <v>345</v>
      </c>
      <c r="D31" s="213">
        <v>1000</v>
      </c>
      <c r="E31" s="81"/>
      <c r="F31" s="79">
        <f t="shared" si="1"/>
        <v>1788648</v>
      </c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</row>
    <row r="32" spans="1:26" ht="24.9" customHeight="1">
      <c r="A32" s="167" t="s">
        <v>342</v>
      </c>
      <c r="B32" s="191" t="s">
        <v>379</v>
      </c>
      <c r="C32" s="316" t="s">
        <v>346</v>
      </c>
      <c r="D32" s="213">
        <v>30000</v>
      </c>
      <c r="E32" s="82"/>
      <c r="F32" s="79">
        <f t="shared" si="1"/>
        <v>1818648</v>
      </c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</row>
    <row r="33" spans="1:26" ht="24.9" customHeight="1">
      <c r="A33" s="167" t="s">
        <v>343</v>
      </c>
      <c r="B33" s="191" t="s">
        <v>379</v>
      </c>
      <c r="C33" s="212" t="s">
        <v>347</v>
      </c>
      <c r="D33" s="213">
        <v>77730</v>
      </c>
      <c r="E33" s="79"/>
      <c r="F33" s="79">
        <f t="shared" si="1"/>
        <v>1896378</v>
      </c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</row>
    <row r="34" spans="1:26" ht="24.9" customHeight="1">
      <c r="A34" s="167" t="s">
        <v>369</v>
      </c>
      <c r="B34" s="191" t="s">
        <v>372</v>
      </c>
      <c r="C34" s="212" t="s">
        <v>371</v>
      </c>
      <c r="D34" s="214">
        <v>8000</v>
      </c>
      <c r="E34" s="79"/>
      <c r="F34" s="79">
        <f t="shared" si="1"/>
        <v>1904378</v>
      </c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</row>
    <row r="35" spans="1:26" ht="21" customHeight="1">
      <c r="A35" s="167" t="s">
        <v>374</v>
      </c>
      <c r="B35" s="208" t="s">
        <v>376</v>
      </c>
      <c r="C35" s="171" t="s">
        <v>375</v>
      </c>
      <c r="D35" s="214">
        <v>2000</v>
      </c>
      <c r="E35" s="79"/>
      <c r="F35" s="79">
        <f t="shared" si="1"/>
        <v>1906378</v>
      </c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</row>
    <row r="36" spans="1:26" ht="21" customHeight="1">
      <c r="A36" s="167"/>
      <c r="B36" s="208"/>
      <c r="C36" s="212"/>
      <c r="D36" s="214"/>
      <c r="E36" s="83"/>
      <c r="F36" s="79">
        <f t="shared" si="1"/>
        <v>1906378</v>
      </c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</row>
    <row r="37" spans="1:26" ht="33" customHeight="1">
      <c r="A37" s="176"/>
      <c r="B37" s="211"/>
      <c r="C37" s="210"/>
      <c r="D37" s="209"/>
      <c r="E37" s="83"/>
      <c r="F37" s="79">
        <f t="shared" si="1"/>
        <v>1906378</v>
      </c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</row>
    <row r="38" spans="1:26" ht="21" customHeight="1">
      <c r="A38" s="176"/>
      <c r="B38" s="286"/>
      <c r="C38" s="174"/>
      <c r="D38" s="175"/>
      <c r="E38" s="83"/>
      <c r="F38" s="79">
        <f t="shared" si="1"/>
        <v>1906378</v>
      </c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</row>
    <row r="39" spans="1:26" ht="21" customHeight="1">
      <c r="A39" s="176"/>
      <c r="B39" s="286"/>
      <c r="C39" s="174"/>
      <c r="D39" s="175"/>
      <c r="E39" s="83"/>
      <c r="F39" s="79">
        <f t="shared" si="1"/>
        <v>1906378</v>
      </c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</row>
    <row r="40" spans="1:26" ht="21" customHeight="1">
      <c r="A40" s="176"/>
      <c r="B40" s="286"/>
      <c r="C40" s="174"/>
      <c r="D40" s="175"/>
      <c r="E40" s="83"/>
      <c r="F40" s="79">
        <f t="shared" si="1"/>
        <v>1906378</v>
      </c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</row>
    <row r="41" spans="1:26" ht="21" customHeight="1">
      <c r="A41" s="176"/>
      <c r="B41" s="286"/>
      <c r="C41" s="174"/>
      <c r="D41" s="175"/>
      <c r="E41" s="83"/>
      <c r="F41" s="79">
        <f t="shared" si="1"/>
        <v>1906378</v>
      </c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</row>
    <row r="42" spans="1:26" ht="21" customHeight="1">
      <c r="A42" s="176"/>
      <c r="B42" s="286"/>
      <c r="C42" s="174"/>
      <c r="D42" s="175"/>
      <c r="E42" s="83"/>
      <c r="F42" s="79">
        <f t="shared" si="1"/>
        <v>1906378</v>
      </c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</row>
    <row r="43" spans="1:26" ht="21" customHeight="1">
      <c r="A43" s="176"/>
      <c r="B43" s="286"/>
      <c r="C43" s="174"/>
      <c r="D43" s="175"/>
      <c r="E43" s="83"/>
      <c r="F43" s="79">
        <f t="shared" si="1"/>
        <v>1906378</v>
      </c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</row>
    <row r="44" spans="1:26" ht="21" customHeight="1">
      <c r="A44" s="176"/>
      <c r="B44" s="286"/>
      <c r="C44" s="174"/>
      <c r="D44" s="175"/>
      <c r="E44" s="83"/>
      <c r="F44" s="79">
        <f t="shared" si="1"/>
        <v>1906378</v>
      </c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</row>
    <row r="45" spans="1:26" ht="21" customHeight="1">
      <c r="A45" s="176"/>
      <c r="B45" s="286"/>
      <c r="C45" s="174"/>
      <c r="D45" s="175"/>
      <c r="E45" s="83"/>
      <c r="F45" s="79">
        <f t="shared" si="1"/>
        <v>1906378</v>
      </c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</row>
    <row r="46" spans="1:26" ht="21" customHeight="1">
      <c r="A46" s="176"/>
      <c r="B46" s="177"/>
      <c r="C46" s="174"/>
      <c r="D46" s="175"/>
      <c r="E46" s="83"/>
      <c r="F46" s="79">
        <f t="shared" si="1"/>
        <v>1906378</v>
      </c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</row>
    <row r="47" spans="1:26" ht="21" customHeight="1">
      <c r="A47" s="176"/>
      <c r="B47" s="177"/>
      <c r="C47" s="174"/>
      <c r="D47" s="175"/>
      <c r="E47" s="83"/>
      <c r="F47" s="79">
        <f t="shared" si="1"/>
        <v>1906378</v>
      </c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</row>
    <row r="48" spans="1:26" ht="21" customHeight="1">
      <c r="A48" s="178" t="s">
        <v>151</v>
      </c>
      <c r="B48" s="179" t="s">
        <v>160</v>
      </c>
      <c r="C48" s="180" t="s">
        <v>152</v>
      </c>
      <c r="D48" s="181"/>
      <c r="E48" s="182">
        <v>100</v>
      </c>
      <c r="F48" s="79">
        <f>F47+D48-E48</f>
        <v>1906278</v>
      </c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</row>
    <row r="49" spans="1:26" ht="21" customHeight="1">
      <c r="A49" s="178" t="s">
        <v>153</v>
      </c>
      <c r="B49" s="179" t="s">
        <v>160</v>
      </c>
      <c r="C49" s="180" t="s">
        <v>154</v>
      </c>
      <c r="D49" s="84"/>
      <c r="E49" s="184">
        <v>3400</v>
      </c>
      <c r="F49" s="79">
        <f t="shared" si="1"/>
        <v>1902878</v>
      </c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</row>
    <row r="50" spans="1:26" ht="21" customHeight="1">
      <c r="A50" s="178" t="s">
        <v>155</v>
      </c>
      <c r="B50" s="179" t="s">
        <v>159</v>
      </c>
      <c r="C50" s="183" t="s">
        <v>156</v>
      </c>
      <c r="D50" s="84"/>
      <c r="E50" s="184">
        <v>2150</v>
      </c>
      <c r="F50" s="79">
        <f t="shared" si="1"/>
        <v>1900728</v>
      </c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</row>
    <row r="51" spans="1:26" ht="21" customHeight="1">
      <c r="A51" s="178" t="s">
        <v>157</v>
      </c>
      <c r="B51" s="179" t="s">
        <v>197</v>
      </c>
      <c r="C51" s="183" t="s">
        <v>158</v>
      </c>
      <c r="D51" s="84"/>
      <c r="E51" s="184">
        <v>558</v>
      </c>
      <c r="F51" s="79">
        <f t="shared" si="1"/>
        <v>1900170</v>
      </c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</row>
    <row r="52" spans="1:26" ht="21" customHeight="1">
      <c r="A52" s="178" t="s">
        <v>161</v>
      </c>
      <c r="B52" s="179" t="s">
        <v>197</v>
      </c>
      <c r="C52" s="183" t="s">
        <v>163</v>
      </c>
      <c r="D52" s="84"/>
      <c r="E52" s="184">
        <v>328</v>
      </c>
      <c r="F52" s="79">
        <f t="shared" si="1"/>
        <v>1899842</v>
      </c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</row>
    <row r="53" spans="1:26" ht="21" customHeight="1">
      <c r="A53" s="178" t="s">
        <v>162</v>
      </c>
      <c r="B53" s="179" t="s">
        <v>197</v>
      </c>
      <c r="C53" s="183" t="s">
        <v>164</v>
      </c>
      <c r="D53" s="84"/>
      <c r="E53" s="184">
        <v>300</v>
      </c>
      <c r="F53" s="79">
        <f t="shared" si="1"/>
        <v>1899542</v>
      </c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</row>
    <row r="54" spans="1:26" ht="21" customHeight="1">
      <c r="A54" s="178" t="s">
        <v>185</v>
      </c>
      <c r="B54" s="179" t="s">
        <v>197</v>
      </c>
      <c r="C54" s="183" t="s">
        <v>186</v>
      </c>
      <c r="D54" s="84"/>
      <c r="E54" s="184">
        <v>955</v>
      </c>
      <c r="F54" s="79">
        <f t="shared" si="1"/>
        <v>1898587</v>
      </c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</row>
    <row r="55" spans="1:26" ht="21" customHeight="1">
      <c r="A55" s="178" t="s">
        <v>188</v>
      </c>
      <c r="B55" s="179" t="s">
        <v>197</v>
      </c>
      <c r="C55" s="183" t="s">
        <v>189</v>
      </c>
      <c r="D55" s="84"/>
      <c r="E55" s="184">
        <v>2800</v>
      </c>
      <c r="F55" s="79">
        <f t="shared" si="1"/>
        <v>1895787</v>
      </c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</row>
    <row r="56" spans="1:26" ht="21" customHeight="1">
      <c r="A56" s="178" t="s">
        <v>191</v>
      </c>
      <c r="B56" s="179" t="s">
        <v>197</v>
      </c>
      <c r="C56" s="183" t="s">
        <v>194</v>
      </c>
      <c r="D56" s="84"/>
      <c r="E56" s="184">
        <v>4000</v>
      </c>
      <c r="F56" s="79">
        <f t="shared" si="1"/>
        <v>1891787</v>
      </c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</row>
    <row r="57" spans="1:26" ht="32.25" customHeight="1">
      <c r="A57" s="185" t="s">
        <v>198</v>
      </c>
      <c r="B57" s="179" t="s">
        <v>235</v>
      </c>
      <c r="C57" s="183" t="s">
        <v>196</v>
      </c>
      <c r="D57" s="84"/>
      <c r="E57" s="184">
        <v>895</v>
      </c>
      <c r="F57" s="79">
        <f t="shared" si="1"/>
        <v>1890892</v>
      </c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</row>
    <row r="58" spans="1:26" ht="33.75" customHeight="1">
      <c r="A58" s="185" t="s">
        <v>200</v>
      </c>
      <c r="B58" s="179" t="s">
        <v>235</v>
      </c>
      <c r="C58" s="183" t="s">
        <v>201</v>
      </c>
      <c r="D58" s="84"/>
      <c r="E58" s="184">
        <v>1200</v>
      </c>
      <c r="F58" s="79">
        <f t="shared" si="1"/>
        <v>1889692</v>
      </c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</row>
    <row r="59" spans="1:26" ht="35.25" customHeight="1">
      <c r="A59" s="185" t="s">
        <v>219</v>
      </c>
      <c r="B59" s="179" t="s">
        <v>249</v>
      </c>
      <c r="C59" s="183" t="s">
        <v>222</v>
      </c>
      <c r="D59" s="84"/>
      <c r="E59" s="184">
        <v>1000</v>
      </c>
      <c r="F59" s="79">
        <f t="shared" si="1"/>
        <v>1888692</v>
      </c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</row>
    <row r="60" spans="1:26" ht="16.2">
      <c r="A60" s="185" t="s">
        <v>221</v>
      </c>
      <c r="B60" s="179" t="s">
        <v>249</v>
      </c>
      <c r="C60" s="183" t="s">
        <v>223</v>
      </c>
      <c r="D60" s="84"/>
      <c r="E60" s="184">
        <v>1154</v>
      </c>
      <c r="F60" s="79">
        <f t="shared" si="1"/>
        <v>1887538</v>
      </c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</row>
    <row r="61" spans="1:26" ht="21" customHeight="1">
      <c r="A61" s="185" t="s">
        <v>238</v>
      </c>
      <c r="B61" s="179" t="s">
        <v>249</v>
      </c>
      <c r="C61" s="183" t="s">
        <v>239</v>
      </c>
      <c r="D61" s="84"/>
      <c r="E61" s="184">
        <v>4874</v>
      </c>
      <c r="F61" s="79">
        <f>F60+D61-E61</f>
        <v>1882664</v>
      </c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</row>
    <row r="62" spans="1:26" ht="33.75" customHeight="1">
      <c r="A62" s="185" t="s">
        <v>284</v>
      </c>
      <c r="B62" s="179" t="s">
        <v>307</v>
      </c>
      <c r="C62" s="183" t="s">
        <v>285</v>
      </c>
      <c r="D62" s="79"/>
      <c r="E62" s="184">
        <v>24000</v>
      </c>
      <c r="F62" s="79">
        <f t="shared" si="1"/>
        <v>1858664</v>
      </c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</row>
    <row r="63" spans="1:26" ht="34.5" customHeight="1">
      <c r="A63" s="185" t="s">
        <v>293</v>
      </c>
      <c r="B63" s="186" t="s">
        <v>316</v>
      </c>
      <c r="C63" s="183" t="s">
        <v>294</v>
      </c>
      <c r="D63" s="79"/>
      <c r="E63" s="184">
        <v>210000</v>
      </c>
      <c r="F63" s="79">
        <f t="shared" si="1"/>
        <v>1648664</v>
      </c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</row>
    <row r="64" spans="1:26" ht="34.5" customHeight="1">
      <c r="A64" s="185" t="s">
        <v>312</v>
      </c>
      <c r="B64" s="186" t="s">
        <v>316</v>
      </c>
      <c r="C64" s="183" t="s">
        <v>315</v>
      </c>
      <c r="D64" s="79"/>
      <c r="E64" s="184">
        <v>98200</v>
      </c>
      <c r="F64" s="79">
        <f t="shared" si="1"/>
        <v>1550464</v>
      </c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</row>
    <row r="65" spans="1:26" ht="21" customHeight="1">
      <c r="A65" s="185" t="s">
        <v>322</v>
      </c>
      <c r="B65" s="186" t="s">
        <v>329</v>
      </c>
      <c r="C65" s="183" t="s">
        <v>323</v>
      </c>
      <c r="D65" s="84"/>
      <c r="E65" s="184">
        <v>5586</v>
      </c>
      <c r="F65" s="79">
        <f t="shared" si="1"/>
        <v>1544878</v>
      </c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</row>
    <row r="66" spans="1:26" ht="36.75" customHeight="1">
      <c r="A66" s="185" t="s">
        <v>327</v>
      </c>
      <c r="B66" s="186" t="s">
        <v>330</v>
      </c>
      <c r="C66" s="183" t="s">
        <v>328</v>
      </c>
      <c r="D66" s="84"/>
      <c r="E66" s="184">
        <v>4000</v>
      </c>
      <c r="F66" s="79">
        <f t="shared" si="1"/>
        <v>1540878</v>
      </c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</row>
    <row r="67" spans="1:26" ht="21" customHeight="1">
      <c r="A67" s="185" t="s">
        <v>331</v>
      </c>
      <c r="B67" s="186" t="s">
        <v>330</v>
      </c>
      <c r="C67" s="183" t="s">
        <v>336</v>
      </c>
      <c r="D67" s="84"/>
      <c r="E67" s="184">
        <v>9590</v>
      </c>
      <c r="F67" s="79">
        <f t="shared" si="1"/>
        <v>1531288</v>
      </c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</row>
    <row r="68" spans="1:26" ht="21" customHeight="1">
      <c r="A68" s="185" t="s">
        <v>356</v>
      </c>
      <c r="B68" s="186" t="s">
        <v>378</v>
      </c>
      <c r="C68" s="183" t="s">
        <v>366</v>
      </c>
      <c r="D68" s="84"/>
      <c r="E68" s="184">
        <v>1000</v>
      </c>
      <c r="F68" s="79">
        <f t="shared" si="1"/>
        <v>1530288</v>
      </c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</row>
    <row r="69" spans="1:26" ht="21" customHeight="1">
      <c r="A69" s="185" t="s">
        <v>357</v>
      </c>
      <c r="B69" s="186" t="s">
        <v>378</v>
      </c>
      <c r="C69" s="183" t="s">
        <v>359</v>
      </c>
      <c r="D69" s="84"/>
      <c r="E69" s="184">
        <v>30000</v>
      </c>
      <c r="F69" s="79">
        <f t="shared" si="1"/>
        <v>1500288</v>
      </c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</row>
    <row r="70" spans="1:26" ht="21" customHeight="1">
      <c r="A70" s="185" t="s">
        <v>358</v>
      </c>
      <c r="B70" s="186" t="s">
        <v>378</v>
      </c>
      <c r="C70" s="183" t="s">
        <v>360</v>
      </c>
      <c r="D70" s="84"/>
      <c r="E70" s="184">
        <v>77730</v>
      </c>
      <c r="F70" s="79">
        <f t="shared" si="1"/>
        <v>1422558</v>
      </c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</row>
    <row r="71" spans="1:26" ht="21" customHeight="1">
      <c r="A71" s="185" t="s">
        <v>383</v>
      </c>
      <c r="B71" s="186" t="s">
        <v>390</v>
      </c>
      <c r="C71" s="183" t="s">
        <v>382</v>
      </c>
      <c r="D71" s="84"/>
      <c r="E71" s="184">
        <v>6815</v>
      </c>
      <c r="F71" s="79">
        <f t="shared" ref="F71:F134" si="2">F70+D71-E71</f>
        <v>1415743</v>
      </c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</row>
    <row r="72" spans="1:26" ht="36.75" customHeight="1">
      <c r="A72" s="185" t="s">
        <v>386</v>
      </c>
      <c r="B72" s="186" t="s">
        <v>390</v>
      </c>
      <c r="C72" s="183" t="s">
        <v>388</v>
      </c>
      <c r="D72" s="84"/>
      <c r="E72" s="184">
        <v>1900</v>
      </c>
      <c r="F72" s="79">
        <f t="shared" si="2"/>
        <v>1413843</v>
      </c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</row>
    <row r="73" spans="1:26" ht="16.2">
      <c r="A73" s="185"/>
      <c r="B73" s="186"/>
      <c r="C73" s="183"/>
      <c r="D73" s="84"/>
      <c r="E73" s="184"/>
      <c r="F73" s="79">
        <f t="shared" si="2"/>
        <v>1413843</v>
      </c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</row>
    <row r="74" spans="1:26" ht="33" customHeight="1">
      <c r="A74" s="185"/>
      <c r="B74" s="186"/>
      <c r="C74" s="183"/>
      <c r="D74" s="84"/>
      <c r="E74" s="184"/>
      <c r="F74" s="79">
        <f t="shared" si="2"/>
        <v>1413843</v>
      </c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</row>
    <row r="75" spans="1:26" ht="16.2">
      <c r="A75" s="185"/>
      <c r="B75" s="186"/>
      <c r="C75" s="183"/>
      <c r="D75" s="84"/>
      <c r="E75" s="184"/>
      <c r="F75" s="79">
        <f t="shared" si="2"/>
        <v>1413843</v>
      </c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</row>
    <row r="76" spans="1:26" ht="34.5" customHeight="1">
      <c r="A76" s="185"/>
      <c r="B76" s="186"/>
      <c r="C76" s="183"/>
      <c r="D76" s="84"/>
      <c r="E76" s="184"/>
      <c r="F76" s="79">
        <f t="shared" si="2"/>
        <v>1413843</v>
      </c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</row>
    <row r="77" spans="1:26" ht="21" customHeight="1">
      <c r="A77" s="185"/>
      <c r="B77" s="186"/>
      <c r="C77" s="183"/>
      <c r="D77" s="84"/>
      <c r="E77" s="184"/>
      <c r="F77" s="79">
        <f t="shared" si="2"/>
        <v>1413843</v>
      </c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</row>
    <row r="78" spans="1:26" ht="21" customHeight="1">
      <c r="A78" s="185"/>
      <c r="B78" s="186"/>
      <c r="C78" s="183"/>
      <c r="D78" s="84"/>
      <c r="E78" s="184"/>
      <c r="F78" s="79">
        <f t="shared" si="2"/>
        <v>1413843</v>
      </c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</row>
    <row r="79" spans="1:26" ht="35.25" customHeight="1">
      <c r="A79" s="185"/>
      <c r="B79" s="186"/>
      <c r="C79" s="183"/>
      <c r="D79" s="84"/>
      <c r="E79" s="184"/>
      <c r="F79" s="79">
        <f t="shared" si="2"/>
        <v>1413843</v>
      </c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</row>
    <row r="80" spans="1:26" ht="31.5" customHeight="1">
      <c r="A80" s="185"/>
      <c r="B80" s="186"/>
      <c r="C80" s="183"/>
      <c r="D80" s="84"/>
      <c r="E80" s="184"/>
      <c r="F80" s="79">
        <f t="shared" si="2"/>
        <v>1413843</v>
      </c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</row>
    <row r="81" spans="1:26" ht="21" customHeight="1">
      <c r="A81" s="185"/>
      <c r="B81" s="186"/>
      <c r="C81" s="183"/>
      <c r="D81" s="84"/>
      <c r="E81" s="184"/>
      <c r="F81" s="79">
        <f t="shared" si="2"/>
        <v>1413843</v>
      </c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</row>
    <row r="82" spans="1:26" ht="21" customHeight="1">
      <c r="A82" s="185"/>
      <c r="B82" s="186"/>
      <c r="C82" s="183"/>
      <c r="D82" s="84"/>
      <c r="E82" s="184"/>
      <c r="F82" s="79">
        <f t="shared" si="2"/>
        <v>1413843</v>
      </c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</row>
    <row r="83" spans="1:26" ht="21" customHeight="1">
      <c r="A83" s="185"/>
      <c r="B83" s="186"/>
      <c r="C83" s="183"/>
      <c r="D83" s="84"/>
      <c r="E83" s="184"/>
      <c r="F83" s="79">
        <f t="shared" si="2"/>
        <v>1413843</v>
      </c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</row>
    <row r="84" spans="1:26" ht="21" customHeight="1">
      <c r="A84" s="185"/>
      <c r="B84" s="186"/>
      <c r="C84" s="183"/>
      <c r="D84" s="84"/>
      <c r="E84" s="184"/>
      <c r="F84" s="79">
        <f t="shared" si="2"/>
        <v>1413843</v>
      </c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</row>
    <row r="85" spans="1:26" ht="21" customHeight="1">
      <c r="A85" s="185"/>
      <c r="B85" s="186"/>
      <c r="C85" s="183"/>
      <c r="D85" s="84"/>
      <c r="E85" s="184"/>
      <c r="F85" s="79">
        <f t="shared" si="2"/>
        <v>1413843</v>
      </c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</row>
    <row r="86" spans="1:26" ht="21" customHeight="1">
      <c r="A86" s="185"/>
      <c r="B86" s="186"/>
      <c r="C86" s="183"/>
      <c r="D86" s="84"/>
      <c r="E86" s="184"/>
      <c r="F86" s="79">
        <f>F85+D86-E86</f>
        <v>1413843</v>
      </c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</row>
    <row r="87" spans="1:26" ht="21" customHeight="1">
      <c r="A87" s="185"/>
      <c r="B87" s="186"/>
      <c r="C87" s="183"/>
      <c r="D87" s="84"/>
      <c r="E87" s="184"/>
      <c r="F87" s="79">
        <f>F86+D87-E87</f>
        <v>1413843</v>
      </c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</row>
    <row r="88" spans="1:26" ht="21" customHeight="1">
      <c r="A88" s="185"/>
      <c r="B88" s="186"/>
      <c r="C88" s="183"/>
      <c r="D88" s="84"/>
      <c r="E88" s="184"/>
      <c r="F88" s="79">
        <f>F87+D88-E88</f>
        <v>1413843</v>
      </c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</row>
    <row r="89" spans="1:26" ht="21" customHeight="1">
      <c r="A89" s="185"/>
      <c r="B89" s="186"/>
      <c r="C89" s="183"/>
      <c r="D89" s="84"/>
      <c r="E89" s="184"/>
      <c r="F89" s="79">
        <f>F88+D89-E89</f>
        <v>1413843</v>
      </c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</row>
    <row r="90" spans="1:26" ht="21" customHeight="1">
      <c r="A90" s="185"/>
      <c r="B90" s="186"/>
      <c r="C90" s="183"/>
      <c r="D90" s="84"/>
      <c r="E90" s="184"/>
      <c r="F90" s="79">
        <f t="shared" si="2"/>
        <v>1413843</v>
      </c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</row>
    <row r="91" spans="1:26" ht="21" customHeight="1">
      <c r="A91" s="185"/>
      <c r="B91" s="186"/>
      <c r="C91" s="183"/>
      <c r="D91" s="84"/>
      <c r="E91" s="184"/>
      <c r="F91" s="79">
        <f t="shared" si="2"/>
        <v>1413843</v>
      </c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</row>
    <row r="92" spans="1:26" ht="21" customHeight="1">
      <c r="A92" s="185"/>
      <c r="B92" s="186"/>
      <c r="C92" s="183"/>
      <c r="D92" s="84"/>
      <c r="E92" s="184"/>
      <c r="F92" s="79">
        <f t="shared" si="2"/>
        <v>1413843</v>
      </c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</row>
    <row r="93" spans="1:26" ht="16.2">
      <c r="A93" s="185"/>
      <c r="B93" s="186"/>
      <c r="C93" s="183"/>
      <c r="D93" s="84"/>
      <c r="E93" s="184"/>
      <c r="F93" s="79">
        <f t="shared" si="2"/>
        <v>1413843</v>
      </c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</row>
    <row r="94" spans="1:26" ht="38.25" customHeight="1">
      <c r="A94" s="185"/>
      <c r="B94" s="186"/>
      <c r="C94" s="183"/>
      <c r="D94" s="84"/>
      <c r="E94" s="184"/>
      <c r="F94" s="79">
        <f t="shared" si="2"/>
        <v>1413843</v>
      </c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</row>
    <row r="95" spans="1:26" ht="26.25" customHeight="1">
      <c r="A95" s="185"/>
      <c r="B95" s="186"/>
      <c r="C95" s="183"/>
      <c r="D95" s="84"/>
      <c r="E95" s="184"/>
      <c r="F95" s="79">
        <f t="shared" si="2"/>
        <v>1413843</v>
      </c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</row>
    <row r="96" spans="1:26" ht="26.25" customHeight="1">
      <c r="A96" s="185"/>
      <c r="B96" s="186"/>
      <c r="C96" s="183"/>
      <c r="D96" s="84"/>
      <c r="E96" s="184"/>
      <c r="F96" s="79">
        <f t="shared" si="2"/>
        <v>1413843</v>
      </c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</row>
    <row r="97" spans="1:26" ht="24" customHeight="1">
      <c r="A97" s="185"/>
      <c r="B97" s="186"/>
      <c r="C97" s="183"/>
      <c r="D97" s="84"/>
      <c r="E97" s="184"/>
      <c r="F97" s="79">
        <f t="shared" si="2"/>
        <v>1413843</v>
      </c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</row>
    <row r="98" spans="1:26" ht="27" customHeight="1">
      <c r="A98" s="185"/>
      <c r="B98" s="186"/>
      <c r="C98" s="183"/>
      <c r="D98" s="84"/>
      <c r="E98" s="184"/>
      <c r="F98" s="79">
        <f t="shared" si="2"/>
        <v>1413843</v>
      </c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</row>
    <row r="99" spans="1:26" ht="26.25" customHeight="1">
      <c r="A99" s="185"/>
      <c r="B99" s="186"/>
      <c r="C99" s="183"/>
      <c r="D99" s="84"/>
      <c r="E99" s="184"/>
      <c r="F99" s="79">
        <f t="shared" si="2"/>
        <v>1413843</v>
      </c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</row>
    <row r="100" spans="1:26" ht="41.25" customHeight="1">
      <c r="A100" s="185"/>
      <c r="B100" s="186"/>
      <c r="C100" s="183"/>
      <c r="D100" s="84"/>
      <c r="E100" s="184"/>
      <c r="F100" s="79">
        <f t="shared" si="2"/>
        <v>1413843</v>
      </c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</row>
    <row r="101" spans="1:26" ht="16.5" customHeight="1">
      <c r="A101" s="185"/>
      <c r="B101" s="186"/>
      <c r="C101" s="183"/>
      <c r="D101" s="84"/>
      <c r="E101" s="184"/>
      <c r="F101" s="79">
        <f t="shared" si="2"/>
        <v>1413843</v>
      </c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</row>
    <row r="102" spans="1:26" ht="16.5" customHeight="1">
      <c r="A102" s="185"/>
      <c r="B102" s="186"/>
      <c r="C102" s="183"/>
      <c r="D102" s="84"/>
      <c r="E102" s="184"/>
      <c r="F102" s="79">
        <f t="shared" si="2"/>
        <v>1413843</v>
      </c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</row>
    <row r="103" spans="1:26" ht="36" customHeight="1">
      <c r="A103" s="185"/>
      <c r="B103" s="186"/>
      <c r="C103" s="183"/>
      <c r="D103" s="84"/>
      <c r="E103" s="184"/>
      <c r="F103" s="79">
        <f t="shared" si="2"/>
        <v>1413843</v>
      </c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</row>
    <row r="104" spans="1:26" ht="16.5" customHeight="1">
      <c r="A104" s="185"/>
      <c r="B104" s="186"/>
      <c r="C104" s="183"/>
      <c r="D104" s="84"/>
      <c r="E104" s="184"/>
      <c r="F104" s="79">
        <f t="shared" si="2"/>
        <v>1413843</v>
      </c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</row>
    <row r="105" spans="1:26" ht="16.5" customHeight="1">
      <c r="A105" s="185"/>
      <c r="B105" s="186"/>
      <c r="C105" s="183"/>
      <c r="D105" s="84"/>
      <c r="E105" s="184"/>
      <c r="F105" s="79">
        <f t="shared" si="2"/>
        <v>1413843</v>
      </c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</row>
    <row r="106" spans="1:26" ht="16.5" customHeight="1">
      <c r="A106" s="185"/>
      <c r="B106" s="186"/>
      <c r="C106" s="183"/>
      <c r="D106" s="84"/>
      <c r="E106" s="184"/>
      <c r="F106" s="79">
        <f t="shared" si="2"/>
        <v>1413843</v>
      </c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</row>
    <row r="107" spans="1:26" ht="16.5" customHeight="1">
      <c r="A107" s="185"/>
      <c r="B107" s="186"/>
      <c r="C107" s="183"/>
      <c r="D107" s="84"/>
      <c r="E107" s="184"/>
      <c r="F107" s="79">
        <f t="shared" si="2"/>
        <v>1413843</v>
      </c>
      <c r="G107" s="70"/>
      <c r="H107" s="70"/>
      <c r="I107" s="70"/>
      <c r="J107" s="70"/>
      <c r="K107" s="70" t="s">
        <v>76</v>
      </c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</row>
    <row r="108" spans="1:26" ht="16.5" customHeight="1">
      <c r="A108" s="185"/>
      <c r="B108" s="186"/>
      <c r="C108" s="183"/>
      <c r="D108" s="84"/>
      <c r="E108" s="184"/>
      <c r="F108" s="79">
        <f t="shared" si="2"/>
        <v>1413843</v>
      </c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</row>
    <row r="109" spans="1:26" ht="16.5" customHeight="1">
      <c r="A109" s="185"/>
      <c r="B109" s="186"/>
      <c r="C109" s="183"/>
      <c r="D109" s="84"/>
      <c r="E109" s="184"/>
      <c r="F109" s="79">
        <f t="shared" si="2"/>
        <v>1413843</v>
      </c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</row>
    <row r="110" spans="1:26" ht="16.5" customHeight="1">
      <c r="A110" s="185"/>
      <c r="B110" s="186"/>
      <c r="C110" s="183"/>
      <c r="D110" s="84"/>
      <c r="E110" s="184"/>
      <c r="F110" s="79">
        <f t="shared" si="2"/>
        <v>1413843</v>
      </c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</row>
    <row r="111" spans="1:26" ht="16.5" customHeight="1">
      <c r="A111" s="185"/>
      <c r="B111" s="186"/>
      <c r="C111" s="183"/>
      <c r="D111" s="84"/>
      <c r="E111" s="184"/>
      <c r="F111" s="79">
        <f t="shared" si="2"/>
        <v>1413843</v>
      </c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</row>
    <row r="112" spans="1:26" ht="16.5" customHeight="1">
      <c r="A112" s="185"/>
      <c r="B112" s="186"/>
      <c r="C112" s="183"/>
      <c r="D112" s="84"/>
      <c r="E112" s="184"/>
      <c r="F112" s="79">
        <f t="shared" si="2"/>
        <v>1413843</v>
      </c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</row>
    <row r="113" spans="1:26" ht="16.5" customHeight="1">
      <c r="A113" s="185"/>
      <c r="B113" s="186"/>
      <c r="C113" s="183"/>
      <c r="D113" s="84"/>
      <c r="E113" s="184"/>
      <c r="F113" s="79">
        <f t="shared" si="2"/>
        <v>1413843</v>
      </c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</row>
    <row r="114" spans="1:26" ht="16.5" customHeight="1">
      <c r="A114" s="185"/>
      <c r="B114" s="186"/>
      <c r="C114" s="183"/>
      <c r="D114" s="84"/>
      <c r="E114" s="184"/>
      <c r="F114" s="79">
        <f t="shared" si="2"/>
        <v>1413843</v>
      </c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</row>
    <row r="115" spans="1:26" ht="16.5" customHeight="1">
      <c r="A115" s="185"/>
      <c r="B115" s="186"/>
      <c r="C115" s="183"/>
      <c r="D115" s="84"/>
      <c r="E115" s="184"/>
      <c r="F115" s="79">
        <f t="shared" si="2"/>
        <v>1413843</v>
      </c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</row>
    <row r="116" spans="1:26" ht="16.5" customHeight="1">
      <c r="A116" s="185"/>
      <c r="B116" s="186"/>
      <c r="C116" s="183"/>
      <c r="D116" s="85"/>
      <c r="E116" s="184"/>
      <c r="F116" s="79">
        <f t="shared" si="2"/>
        <v>1413843</v>
      </c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</row>
    <row r="117" spans="1:26" ht="16.5" customHeight="1">
      <c r="A117" s="185"/>
      <c r="B117" s="186"/>
      <c r="C117" s="183"/>
      <c r="D117" s="85"/>
      <c r="E117" s="184"/>
      <c r="F117" s="79">
        <f t="shared" si="2"/>
        <v>1413843</v>
      </c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</row>
    <row r="118" spans="1:26" ht="16.5" customHeight="1">
      <c r="A118" s="185"/>
      <c r="B118" s="186"/>
      <c r="C118" s="183"/>
      <c r="D118" s="84"/>
      <c r="E118" s="184"/>
      <c r="F118" s="79">
        <f t="shared" si="2"/>
        <v>1413843</v>
      </c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</row>
    <row r="119" spans="1:26" ht="16.5" customHeight="1">
      <c r="A119" s="185"/>
      <c r="B119" s="186"/>
      <c r="C119" s="183"/>
      <c r="D119" s="84"/>
      <c r="E119" s="184"/>
      <c r="F119" s="79">
        <f t="shared" si="2"/>
        <v>1413843</v>
      </c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</row>
    <row r="120" spans="1:26" ht="16.5" customHeight="1">
      <c r="A120" s="185"/>
      <c r="B120" s="186"/>
      <c r="C120" s="183"/>
      <c r="D120" s="84"/>
      <c r="E120" s="184"/>
      <c r="F120" s="79">
        <f t="shared" si="2"/>
        <v>1413843</v>
      </c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</row>
    <row r="121" spans="1:26" ht="16.5" customHeight="1">
      <c r="A121" s="185"/>
      <c r="B121" s="186"/>
      <c r="C121" s="183"/>
      <c r="D121" s="84"/>
      <c r="E121" s="184"/>
      <c r="F121" s="79">
        <f t="shared" si="2"/>
        <v>1413843</v>
      </c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</row>
    <row r="122" spans="1:26" ht="33.75" customHeight="1">
      <c r="A122" s="185"/>
      <c r="B122" s="186"/>
      <c r="C122" s="183"/>
      <c r="D122" s="84"/>
      <c r="E122" s="184"/>
      <c r="F122" s="79">
        <f t="shared" si="2"/>
        <v>1413843</v>
      </c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</row>
    <row r="123" spans="1:26" ht="16.5" customHeight="1">
      <c r="A123" s="185"/>
      <c r="B123" s="186"/>
      <c r="C123" s="183"/>
      <c r="D123" s="84"/>
      <c r="E123" s="184"/>
      <c r="F123" s="79">
        <f t="shared" si="2"/>
        <v>1413843</v>
      </c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</row>
    <row r="124" spans="1:26" ht="16.5" customHeight="1">
      <c r="A124" s="185"/>
      <c r="B124" s="186"/>
      <c r="C124" s="183"/>
      <c r="D124" s="84"/>
      <c r="E124" s="184"/>
      <c r="F124" s="79">
        <f t="shared" si="2"/>
        <v>1413843</v>
      </c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</row>
    <row r="125" spans="1:26" ht="16.5" customHeight="1">
      <c r="A125" s="185"/>
      <c r="B125" s="186"/>
      <c r="C125" s="183"/>
      <c r="D125" s="84"/>
      <c r="E125" s="184"/>
      <c r="F125" s="79">
        <f t="shared" si="2"/>
        <v>1413843</v>
      </c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</row>
    <row r="126" spans="1:26" ht="16.5" customHeight="1">
      <c r="A126" s="185"/>
      <c r="B126" s="186"/>
      <c r="C126" s="183"/>
      <c r="D126" s="187"/>
      <c r="E126" s="188"/>
      <c r="F126" s="79">
        <f t="shared" si="2"/>
        <v>1413843</v>
      </c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</row>
    <row r="127" spans="1:26" ht="16.5" customHeight="1">
      <c r="A127" s="185"/>
      <c r="B127" s="186"/>
      <c r="C127" s="183"/>
      <c r="D127" s="84"/>
      <c r="E127" s="184"/>
      <c r="F127" s="79">
        <f t="shared" si="2"/>
        <v>1413843</v>
      </c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</row>
    <row r="128" spans="1:26" ht="16.5" customHeight="1">
      <c r="A128" s="185"/>
      <c r="B128" s="186"/>
      <c r="C128" s="183"/>
      <c r="D128" s="84"/>
      <c r="E128" s="184"/>
      <c r="F128" s="79">
        <f t="shared" si="2"/>
        <v>1413843</v>
      </c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</row>
    <row r="129" spans="1:26" ht="16.5" customHeight="1">
      <c r="A129" s="185"/>
      <c r="B129" s="186"/>
      <c r="C129" s="183"/>
      <c r="D129" s="84"/>
      <c r="E129" s="184"/>
      <c r="F129" s="79">
        <f t="shared" si="2"/>
        <v>1413843</v>
      </c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</row>
    <row r="130" spans="1:26" ht="16.5" customHeight="1">
      <c r="A130" s="185"/>
      <c r="B130" s="186"/>
      <c r="C130" s="183"/>
      <c r="D130" s="84"/>
      <c r="E130" s="184"/>
      <c r="F130" s="79">
        <f t="shared" si="2"/>
        <v>1413843</v>
      </c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</row>
    <row r="131" spans="1:26" ht="16.5" customHeight="1">
      <c r="A131" s="185"/>
      <c r="B131" s="186"/>
      <c r="C131" s="183"/>
      <c r="D131" s="84"/>
      <c r="E131" s="184"/>
      <c r="F131" s="79">
        <f t="shared" si="2"/>
        <v>1413843</v>
      </c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</row>
    <row r="132" spans="1:26" ht="16.5" customHeight="1">
      <c r="A132" s="185"/>
      <c r="B132" s="186"/>
      <c r="C132" s="183"/>
      <c r="D132" s="84"/>
      <c r="E132" s="184"/>
      <c r="F132" s="79">
        <f t="shared" si="2"/>
        <v>1413843</v>
      </c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</row>
    <row r="133" spans="1:26" ht="16.5" customHeight="1">
      <c r="A133" s="185"/>
      <c r="B133" s="186"/>
      <c r="C133" s="183"/>
      <c r="D133" s="84"/>
      <c r="E133" s="184"/>
      <c r="F133" s="79">
        <f t="shared" si="2"/>
        <v>1413843</v>
      </c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</row>
    <row r="134" spans="1:26" ht="16.5" customHeight="1">
      <c r="A134" s="185"/>
      <c r="B134" s="186"/>
      <c r="C134" s="183"/>
      <c r="D134" s="84"/>
      <c r="E134" s="184"/>
      <c r="F134" s="79">
        <f t="shared" si="2"/>
        <v>1413843</v>
      </c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</row>
    <row r="135" spans="1:26" ht="16.5" customHeight="1">
      <c r="A135" s="185"/>
      <c r="B135" s="186"/>
      <c r="C135" s="183"/>
      <c r="D135" s="84"/>
      <c r="E135" s="184"/>
      <c r="F135" s="79">
        <f t="shared" ref="F135:F165" si="3">F134+D135-E135</f>
        <v>1413843</v>
      </c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</row>
    <row r="136" spans="1:26" ht="16.5" customHeight="1">
      <c r="A136" s="185"/>
      <c r="B136" s="186"/>
      <c r="C136" s="183"/>
      <c r="D136" s="84"/>
      <c r="E136" s="184"/>
      <c r="F136" s="79">
        <f t="shared" si="3"/>
        <v>1413843</v>
      </c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</row>
    <row r="137" spans="1:26" ht="16.5" customHeight="1">
      <c r="A137" s="185"/>
      <c r="B137" s="186"/>
      <c r="C137" s="183"/>
      <c r="D137" s="84"/>
      <c r="E137" s="184"/>
      <c r="F137" s="79">
        <f t="shared" si="3"/>
        <v>1413843</v>
      </c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</row>
    <row r="138" spans="1:26" ht="16.5" customHeight="1">
      <c r="A138" s="185"/>
      <c r="B138" s="186"/>
      <c r="C138" s="183"/>
      <c r="D138" s="84"/>
      <c r="E138" s="184"/>
      <c r="F138" s="79">
        <f t="shared" si="3"/>
        <v>1413843</v>
      </c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</row>
    <row r="139" spans="1:26" ht="16.5" customHeight="1">
      <c r="A139" s="185"/>
      <c r="B139" s="186"/>
      <c r="C139" s="183"/>
      <c r="D139" s="84"/>
      <c r="E139" s="184"/>
      <c r="F139" s="79">
        <f t="shared" si="3"/>
        <v>1413843</v>
      </c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</row>
    <row r="140" spans="1:26" ht="16.5" customHeight="1">
      <c r="A140" s="185"/>
      <c r="B140" s="186"/>
      <c r="C140" s="183"/>
      <c r="D140" s="84"/>
      <c r="E140" s="184"/>
      <c r="F140" s="79">
        <f t="shared" si="3"/>
        <v>1413843</v>
      </c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</row>
    <row r="141" spans="1:26" ht="16.5" customHeight="1">
      <c r="A141" s="185"/>
      <c r="B141" s="186"/>
      <c r="C141" s="183"/>
      <c r="D141" s="84"/>
      <c r="E141" s="184"/>
      <c r="F141" s="79">
        <f t="shared" si="3"/>
        <v>1413843</v>
      </c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</row>
    <row r="142" spans="1:26" ht="16.5" customHeight="1">
      <c r="A142" s="185"/>
      <c r="B142" s="186"/>
      <c r="C142" s="183"/>
      <c r="D142" s="84"/>
      <c r="E142" s="184"/>
      <c r="F142" s="79">
        <f t="shared" si="3"/>
        <v>1413843</v>
      </c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</row>
    <row r="143" spans="1:26" ht="16.5" customHeight="1">
      <c r="A143" s="185"/>
      <c r="B143" s="186"/>
      <c r="C143" s="183"/>
      <c r="D143" s="84"/>
      <c r="E143" s="184"/>
      <c r="F143" s="79">
        <f t="shared" si="3"/>
        <v>1413843</v>
      </c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</row>
    <row r="144" spans="1:26" ht="16.5" customHeight="1">
      <c r="A144" s="185"/>
      <c r="B144" s="186"/>
      <c r="C144" s="183"/>
      <c r="D144" s="84"/>
      <c r="E144" s="184"/>
      <c r="F144" s="79">
        <f t="shared" si="3"/>
        <v>1413843</v>
      </c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</row>
    <row r="145" spans="1:26" ht="16.5" customHeight="1">
      <c r="A145" s="185"/>
      <c r="B145" s="186"/>
      <c r="C145" s="183"/>
      <c r="D145" s="84"/>
      <c r="E145" s="184"/>
      <c r="F145" s="79">
        <f t="shared" si="3"/>
        <v>1413843</v>
      </c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</row>
    <row r="146" spans="1:26" ht="16.5" customHeight="1">
      <c r="A146" s="185"/>
      <c r="B146" s="186"/>
      <c r="C146" s="183"/>
      <c r="D146" s="84"/>
      <c r="E146" s="184"/>
      <c r="F146" s="79">
        <f t="shared" si="3"/>
        <v>1413843</v>
      </c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</row>
    <row r="147" spans="1:26" ht="16.5" customHeight="1">
      <c r="A147" s="185"/>
      <c r="B147" s="186"/>
      <c r="C147" s="183"/>
      <c r="D147" s="84"/>
      <c r="E147" s="184"/>
      <c r="F147" s="79">
        <f t="shared" si="3"/>
        <v>1413843</v>
      </c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</row>
    <row r="148" spans="1:26" ht="16.5" customHeight="1">
      <c r="A148" s="185"/>
      <c r="B148" s="186"/>
      <c r="C148" s="183"/>
      <c r="D148" s="84"/>
      <c r="E148" s="184"/>
      <c r="F148" s="79">
        <f t="shared" si="3"/>
        <v>1413843</v>
      </c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</row>
    <row r="149" spans="1:26" ht="16.5" customHeight="1">
      <c r="A149" s="185"/>
      <c r="B149" s="186"/>
      <c r="C149" s="183"/>
      <c r="D149" s="84"/>
      <c r="E149" s="184"/>
      <c r="F149" s="79">
        <f t="shared" si="3"/>
        <v>1413843</v>
      </c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</row>
    <row r="150" spans="1:26" ht="16.5" customHeight="1">
      <c r="A150" s="185"/>
      <c r="B150" s="186"/>
      <c r="C150" s="183"/>
      <c r="D150" s="84"/>
      <c r="E150" s="184"/>
      <c r="F150" s="79">
        <f t="shared" si="3"/>
        <v>1413843</v>
      </c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</row>
    <row r="151" spans="1:26" ht="16.5" customHeight="1">
      <c r="A151" s="185"/>
      <c r="B151" s="186"/>
      <c r="C151" s="183"/>
      <c r="D151" s="84"/>
      <c r="E151" s="184"/>
      <c r="F151" s="79">
        <f t="shared" si="3"/>
        <v>1413843</v>
      </c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</row>
    <row r="152" spans="1:26" ht="16.5" customHeight="1">
      <c r="A152" s="185"/>
      <c r="B152" s="186"/>
      <c r="C152" s="183"/>
      <c r="D152" s="84"/>
      <c r="E152" s="184"/>
      <c r="F152" s="79">
        <f t="shared" si="3"/>
        <v>1413843</v>
      </c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</row>
    <row r="153" spans="1:26" ht="16.5" customHeight="1">
      <c r="A153" s="185"/>
      <c r="B153" s="186"/>
      <c r="C153" s="183"/>
      <c r="D153" s="84"/>
      <c r="E153" s="184"/>
      <c r="F153" s="79">
        <f t="shared" si="3"/>
        <v>1413843</v>
      </c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</row>
    <row r="154" spans="1:26" ht="16.5" customHeight="1">
      <c r="A154" s="185"/>
      <c r="B154" s="186"/>
      <c r="C154" s="183"/>
      <c r="D154" s="84"/>
      <c r="E154" s="184"/>
      <c r="F154" s="79">
        <f t="shared" si="3"/>
        <v>1413843</v>
      </c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</row>
    <row r="155" spans="1:26" ht="16.5" customHeight="1">
      <c r="A155" s="185"/>
      <c r="B155" s="186"/>
      <c r="C155" s="183"/>
      <c r="D155" s="84"/>
      <c r="E155" s="184"/>
      <c r="F155" s="79">
        <f t="shared" si="3"/>
        <v>1413843</v>
      </c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</row>
    <row r="156" spans="1:26" ht="16.5" customHeight="1">
      <c r="A156" s="185"/>
      <c r="B156" s="186"/>
      <c r="C156" s="183"/>
      <c r="D156" s="84"/>
      <c r="E156" s="184"/>
      <c r="F156" s="79">
        <f t="shared" si="3"/>
        <v>1413843</v>
      </c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</row>
    <row r="157" spans="1:26" ht="16.5" customHeight="1">
      <c r="A157" s="185"/>
      <c r="B157" s="186"/>
      <c r="C157" s="183"/>
      <c r="D157" s="84"/>
      <c r="E157" s="184"/>
      <c r="F157" s="79">
        <f t="shared" si="3"/>
        <v>1413843</v>
      </c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</row>
    <row r="158" spans="1:26" ht="16.5" customHeight="1">
      <c r="A158" s="185"/>
      <c r="B158" s="186"/>
      <c r="C158" s="183"/>
      <c r="D158" s="84"/>
      <c r="E158" s="184"/>
      <c r="F158" s="79">
        <f t="shared" si="3"/>
        <v>1413843</v>
      </c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</row>
    <row r="159" spans="1:26" ht="16.5" customHeight="1">
      <c r="A159" s="185"/>
      <c r="B159" s="186"/>
      <c r="C159" s="183"/>
      <c r="D159" s="84"/>
      <c r="E159" s="184"/>
      <c r="F159" s="79">
        <f t="shared" si="3"/>
        <v>1413843</v>
      </c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</row>
    <row r="160" spans="1:26" ht="16.5" customHeight="1">
      <c r="A160" s="185"/>
      <c r="B160" s="186"/>
      <c r="C160" s="189"/>
      <c r="D160" s="86"/>
      <c r="E160" s="184"/>
      <c r="F160" s="79">
        <f t="shared" si="3"/>
        <v>1413843</v>
      </c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</row>
    <row r="161" spans="1:26" ht="16.5" customHeight="1">
      <c r="A161" s="185"/>
      <c r="B161" s="186"/>
      <c r="C161" s="189"/>
      <c r="D161" s="86"/>
      <c r="E161" s="184"/>
      <c r="F161" s="79">
        <f t="shared" si="3"/>
        <v>1413843</v>
      </c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</row>
    <row r="162" spans="1:26" ht="16.5" customHeight="1">
      <c r="A162" s="185"/>
      <c r="B162" s="186"/>
      <c r="C162" s="189"/>
      <c r="D162" s="86"/>
      <c r="E162" s="184"/>
      <c r="F162" s="79">
        <f t="shared" si="3"/>
        <v>1413843</v>
      </c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</row>
    <row r="163" spans="1:26" ht="16.5" customHeight="1">
      <c r="A163" s="185"/>
      <c r="B163" s="186"/>
      <c r="C163" s="189"/>
      <c r="D163" s="86"/>
      <c r="E163" s="184"/>
      <c r="F163" s="79">
        <f t="shared" si="3"/>
        <v>1413843</v>
      </c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</row>
    <row r="164" spans="1:26" ht="16.5" customHeight="1">
      <c r="A164" s="185"/>
      <c r="B164" s="186"/>
      <c r="C164" s="189"/>
      <c r="D164" s="86"/>
      <c r="E164" s="184"/>
      <c r="F164" s="79">
        <f t="shared" si="3"/>
        <v>1413843</v>
      </c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</row>
    <row r="165" spans="1:26" ht="16.5" customHeight="1">
      <c r="A165" s="185"/>
      <c r="B165" s="186"/>
      <c r="C165" s="189"/>
      <c r="D165" s="86"/>
      <c r="E165" s="184"/>
      <c r="F165" s="79">
        <f t="shared" si="3"/>
        <v>1413843</v>
      </c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</row>
    <row r="166" spans="1:26" ht="16.5" customHeight="1">
      <c r="A166" s="85"/>
      <c r="B166" s="87"/>
      <c r="C166" s="88"/>
      <c r="D166" s="89">
        <f>SUM(D3:D165)</f>
        <v>1906378</v>
      </c>
      <c r="E166" s="89">
        <f>SUM(E4:E165)</f>
        <v>492535</v>
      </c>
      <c r="F166" s="79">
        <f>D166-E166</f>
        <v>1413843</v>
      </c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</row>
    <row r="167" spans="1:26" ht="16.5" customHeight="1">
      <c r="A167" s="73"/>
      <c r="B167" s="73"/>
      <c r="C167" s="9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</row>
    <row r="168" spans="1:26" ht="16.5" customHeight="1">
      <c r="A168" s="73"/>
      <c r="B168" s="73"/>
      <c r="C168" s="9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</row>
    <row r="169" spans="1:26" ht="16.5" customHeight="1">
      <c r="A169" s="73"/>
      <c r="B169" s="73"/>
      <c r="C169" s="9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</row>
    <row r="170" spans="1:26" ht="16.5" customHeight="1">
      <c r="A170" s="73"/>
      <c r="B170" s="73"/>
      <c r="C170" s="9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</row>
    <row r="171" spans="1:26" ht="16.5" customHeight="1">
      <c r="A171" s="73"/>
      <c r="B171" s="73"/>
      <c r="C171" s="9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</row>
    <row r="172" spans="1:26" ht="16.5" customHeight="1">
      <c r="A172" s="73"/>
      <c r="B172" s="73"/>
      <c r="C172" s="9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</row>
    <row r="173" spans="1:26" ht="16.5" customHeight="1">
      <c r="A173" s="73"/>
      <c r="B173" s="73"/>
      <c r="C173" s="9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</row>
    <row r="174" spans="1:26" ht="16.5" customHeight="1">
      <c r="A174" s="73"/>
      <c r="B174" s="73"/>
      <c r="C174" s="9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</row>
    <row r="175" spans="1:26" ht="16.5" customHeight="1">
      <c r="A175" s="73"/>
      <c r="B175" s="73"/>
      <c r="C175" s="9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</row>
    <row r="176" spans="1:26" ht="16.5" customHeight="1">
      <c r="A176" s="73"/>
      <c r="B176" s="73"/>
      <c r="C176" s="9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</row>
    <row r="177" spans="1:26" ht="16.5" customHeight="1">
      <c r="A177" s="73"/>
      <c r="B177" s="73"/>
      <c r="C177" s="9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</row>
    <row r="178" spans="1:26" ht="16.5" customHeight="1">
      <c r="A178" s="73"/>
      <c r="B178" s="73"/>
      <c r="C178" s="9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</row>
    <row r="179" spans="1:26" ht="16.5" customHeight="1">
      <c r="A179" s="73"/>
      <c r="B179" s="73"/>
      <c r="C179" s="9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</row>
    <row r="180" spans="1:26" ht="16.5" customHeight="1">
      <c r="A180" s="73"/>
      <c r="B180" s="73"/>
      <c r="C180" s="9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</row>
    <row r="181" spans="1:26" ht="16.5" customHeight="1">
      <c r="A181" s="73"/>
      <c r="B181" s="73"/>
      <c r="C181" s="9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</row>
    <row r="182" spans="1:26" ht="16.5" customHeight="1">
      <c r="A182" s="73"/>
      <c r="B182" s="73"/>
      <c r="C182" s="9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</row>
    <row r="183" spans="1:26" ht="16.5" customHeight="1">
      <c r="A183" s="73"/>
      <c r="B183" s="73"/>
      <c r="C183" s="9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</row>
    <row r="184" spans="1:26" ht="16.5" customHeight="1">
      <c r="A184" s="73"/>
      <c r="B184" s="73"/>
      <c r="C184" s="9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</row>
    <row r="185" spans="1:26" ht="16.5" customHeight="1">
      <c r="A185" s="73"/>
      <c r="B185" s="73"/>
      <c r="C185" s="9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</row>
    <row r="186" spans="1:26" ht="16.5" customHeight="1">
      <c r="A186" s="73"/>
      <c r="B186" s="73"/>
      <c r="C186" s="9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</row>
    <row r="187" spans="1:26" ht="16.5" customHeight="1">
      <c r="A187" s="73"/>
      <c r="B187" s="73"/>
      <c r="C187" s="9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</row>
    <row r="188" spans="1:26" ht="16.5" customHeight="1">
      <c r="A188" s="73"/>
      <c r="B188" s="73"/>
      <c r="C188" s="9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</row>
    <row r="189" spans="1:26" ht="16.5" customHeight="1">
      <c r="A189" s="73"/>
      <c r="B189" s="73"/>
      <c r="C189" s="9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</row>
    <row r="190" spans="1:26" ht="16.5" customHeight="1">
      <c r="A190" s="73"/>
      <c r="B190" s="73"/>
      <c r="C190" s="9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</row>
    <row r="191" spans="1:26" ht="16.5" customHeight="1">
      <c r="A191" s="73"/>
      <c r="B191" s="73"/>
      <c r="C191" s="9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</row>
    <row r="192" spans="1:26" ht="16.5" customHeight="1">
      <c r="A192" s="73"/>
      <c r="B192" s="73"/>
      <c r="C192" s="9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</row>
    <row r="193" spans="1:26" ht="16.5" customHeight="1">
      <c r="A193" s="73"/>
      <c r="B193" s="73"/>
      <c r="C193" s="9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</row>
    <row r="194" spans="1:26" ht="16.5" customHeight="1">
      <c r="A194" s="73"/>
      <c r="B194" s="73"/>
      <c r="C194" s="9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</row>
    <row r="195" spans="1:26" ht="16.5" customHeight="1">
      <c r="A195" s="73"/>
      <c r="B195" s="73"/>
      <c r="C195" s="9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</row>
    <row r="196" spans="1:26" ht="16.5" customHeight="1">
      <c r="A196" s="73"/>
      <c r="B196" s="73"/>
      <c r="C196" s="9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</row>
    <row r="197" spans="1:26" ht="16.5" customHeight="1">
      <c r="A197" s="73"/>
      <c r="B197" s="73"/>
      <c r="C197" s="9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</row>
    <row r="198" spans="1:26" ht="16.5" customHeight="1">
      <c r="A198" s="73"/>
      <c r="B198" s="73"/>
      <c r="C198" s="9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</row>
    <row r="199" spans="1:26" ht="16.5" customHeight="1">
      <c r="A199" s="73"/>
      <c r="B199" s="73"/>
      <c r="C199" s="9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</row>
    <row r="200" spans="1:26" ht="16.5" customHeight="1">
      <c r="A200" s="73"/>
      <c r="B200" s="73"/>
      <c r="C200" s="9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</row>
    <row r="201" spans="1:26" ht="16.5" customHeight="1">
      <c r="A201" s="73"/>
      <c r="B201" s="73"/>
      <c r="C201" s="9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</row>
    <row r="202" spans="1:26" ht="16.5" customHeight="1">
      <c r="A202" s="73"/>
      <c r="B202" s="73"/>
      <c r="C202" s="9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</row>
    <row r="203" spans="1:26" ht="16.5" customHeight="1">
      <c r="A203" s="73"/>
      <c r="B203" s="73"/>
      <c r="C203" s="9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</row>
    <row r="204" spans="1:26" ht="16.5" customHeight="1">
      <c r="A204" s="73"/>
      <c r="B204" s="73"/>
      <c r="C204" s="9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</row>
    <row r="205" spans="1:26" ht="16.5" customHeight="1">
      <c r="A205" s="73"/>
      <c r="B205" s="73"/>
      <c r="C205" s="9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</row>
    <row r="206" spans="1:26" ht="16.5" customHeight="1">
      <c r="A206" s="73"/>
      <c r="B206" s="73"/>
      <c r="C206" s="9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</row>
    <row r="207" spans="1:26" ht="16.5" customHeight="1">
      <c r="A207" s="73"/>
      <c r="B207" s="73"/>
      <c r="C207" s="9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</row>
    <row r="208" spans="1:26" ht="16.5" customHeight="1">
      <c r="A208" s="73"/>
      <c r="B208" s="73"/>
      <c r="C208" s="9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</row>
    <row r="209" spans="1:26" ht="16.5" customHeight="1">
      <c r="A209" s="73"/>
      <c r="B209" s="73"/>
      <c r="C209" s="9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</row>
    <row r="210" spans="1:26" ht="16.5" customHeight="1">
      <c r="A210" s="73"/>
      <c r="B210" s="73"/>
      <c r="C210" s="9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</row>
    <row r="211" spans="1:26" ht="16.5" customHeight="1">
      <c r="A211" s="73"/>
      <c r="B211" s="73"/>
      <c r="C211" s="9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</row>
    <row r="212" spans="1:26" ht="16.5" customHeight="1">
      <c r="A212" s="73"/>
      <c r="B212" s="73"/>
      <c r="C212" s="9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</row>
    <row r="213" spans="1:26" ht="16.5" customHeight="1">
      <c r="A213" s="73"/>
      <c r="B213" s="73"/>
      <c r="C213" s="9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</row>
    <row r="214" spans="1:26" ht="16.5" customHeight="1">
      <c r="A214" s="73"/>
      <c r="B214" s="73"/>
      <c r="C214" s="9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</row>
    <row r="215" spans="1:26" ht="16.5" customHeight="1">
      <c r="A215" s="73"/>
      <c r="B215" s="73"/>
      <c r="C215" s="9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</row>
    <row r="216" spans="1:26" ht="16.5" customHeight="1">
      <c r="A216" s="73"/>
      <c r="B216" s="73"/>
      <c r="C216" s="9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</row>
    <row r="217" spans="1:26" ht="16.5" customHeight="1">
      <c r="A217" s="73"/>
      <c r="B217" s="73"/>
      <c r="C217" s="9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</row>
    <row r="218" spans="1:26" ht="16.5" customHeight="1">
      <c r="A218" s="73"/>
      <c r="B218" s="73"/>
      <c r="C218" s="9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</row>
    <row r="219" spans="1:26" ht="16.5" customHeight="1">
      <c r="A219" s="73"/>
      <c r="B219" s="73"/>
      <c r="C219" s="9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</row>
    <row r="220" spans="1:26" ht="16.5" customHeight="1">
      <c r="A220" s="73"/>
      <c r="B220" s="73"/>
      <c r="C220" s="9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</row>
    <row r="221" spans="1:26" ht="16.5" customHeight="1">
      <c r="A221" s="73"/>
      <c r="B221" s="73"/>
      <c r="C221" s="9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</row>
    <row r="222" spans="1:26" ht="16.5" customHeight="1">
      <c r="A222" s="73"/>
      <c r="B222" s="73"/>
      <c r="C222" s="9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</row>
    <row r="223" spans="1:26" ht="16.5" customHeight="1">
      <c r="A223" s="73"/>
      <c r="B223" s="73"/>
      <c r="C223" s="9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</row>
    <row r="224" spans="1:26" ht="16.5" customHeight="1">
      <c r="A224" s="73"/>
      <c r="B224" s="73"/>
      <c r="C224" s="9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</row>
    <row r="225" spans="1:26" ht="16.5" customHeight="1">
      <c r="A225" s="73"/>
      <c r="B225" s="73"/>
      <c r="C225" s="9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</row>
    <row r="226" spans="1:26" ht="16.5" customHeight="1">
      <c r="A226" s="73"/>
      <c r="B226" s="73"/>
      <c r="C226" s="9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</row>
    <row r="227" spans="1:26" ht="16.5" customHeight="1">
      <c r="A227" s="73"/>
      <c r="B227" s="73"/>
      <c r="C227" s="9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</row>
    <row r="228" spans="1:26" ht="16.5" customHeight="1">
      <c r="A228" s="73"/>
      <c r="B228" s="73"/>
      <c r="C228" s="9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</row>
    <row r="229" spans="1:26" ht="16.5" customHeight="1">
      <c r="A229" s="73"/>
      <c r="B229" s="73"/>
      <c r="C229" s="9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</row>
    <row r="230" spans="1:26" ht="16.5" customHeight="1">
      <c r="A230" s="73"/>
      <c r="B230" s="73"/>
      <c r="C230" s="9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</row>
    <row r="231" spans="1:26" ht="16.5" customHeight="1">
      <c r="A231" s="73"/>
      <c r="B231" s="73"/>
      <c r="C231" s="9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</row>
    <row r="232" spans="1:26" ht="16.5" customHeight="1">
      <c r="A232" s="73"/>
      <c r="B232" s="73"/>
      <c r="C232" s="9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</row>
    <row r="233" spans="1:26" ht="16.5" customHeight="1">
      <c r="A233" s="73"/>
      <c r="B233" s="73"/>
      <c r="C233" s="9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</row>
    <row r="234" spans="1:26" ht="16.5" customHeight="1">
      <c r="A234" s="73"/>
      <c r="B234" s="73"/>
      <c r="C234" s="9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</row>
    <row r="235" spans="1:26" ht="16.5" customHeight="1">
      <c r="A235" s="73"/>
      <c r="B235" s="73"/>
      <c r="C235" s="9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</row>
    <row r="236" spans="1:26" ht="16.5" customHeight="1">
      <c r="A236" s="73"/>
      <c r="B236" s="73"/>
      <c r="C236" s="9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</row>
    <row r="237" spans="1:26" ht="16.5" customHeight="1">
      <c r="A237" s="73"/>
      <c r="B237" s="73"/>
      <c r="C237" s="9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</row>
    <row r="238" spans="1:26" ht="16.5" customHeight="1">
      <c r="A238" s="73"/>
      <c r="B238" s="73"/>
      <c r="C238" s="9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</row>
    <row r="239" spans="1:26" ht="16.5" customHeight="1">
      <c r="A239" s="73"/>
      <c r="B239" s="73"/>
      <c r="C239" s="9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</row>
    <row r="240" spans="1:26" ht="16.5" customHeight="1">
      <c r="A240" s="73"/>
      <c r="B240" s="73"/>
      <c r="C240" s="9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</row>
    <row r="241" spans="1:26" ht="16.5" customHeight="1">
      <c r="A241" s="73"/>
      <c r="B241" s="73"/>
      <c r="C241" s="9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</row>
    <row r="242" spans="1:26" ht="16.5" customHeight="1">
      <c r="A242" s="73"/>
      <c r="B242" s="73"/>
      <c r="C242" s="9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</row>
    <row r="243" spans="1:26" ht="16.5" customHeight="1">
      <c r="A243" s="73"/>
      <c r="B243" s="73"/>
      <c r="C243" s="9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</row>
    <row r="244" spans="1:26" ht="16.5" customHeight="1">
      <c r="A244" s="73"/>
      <c r="B244" s="73"/>
      <c r="C244" s="9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</row>
    <row r="245" spans="1:26" ht="16.5" customHeight="1">
      <c r="A245" s="73"/>
      <c r="B245" s="73"/>
      <c r="C245" s="9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</row>
    <row r="246" spans="1:26" ht="16.5" customHeight="1">
      <c r="A246" s="73"/>
      <c r="B246" s="73"/>
      <c r="C246" s="9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</row>
    <row r="247" spans="1:26" ht="16.5" customHeight="1">
      <c r="A247" s="73"/>
      <c r="B247" s="73"/>
      <c r="C247" s="9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</row>
    <row r="248" spans="1:26" ht="16.5" customHeight="1">
      <c r="A248" s="73"/>
      <c r="B248" s="73"/>
      <c r="C248" s="9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</row>
    <row r="249" spans="1:26" ht="16.5" customHeight="1">
      <c r="A249" s="73"/>
      <c r="B249" s="73"/>
      <c r="C249" s="9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</row>
    <row r="250" spans="1:26" ht="16.5" customHeight="1">
      <c r="A250" s="73"/>
      <c r="B250" s="73"/>
      <c r="C250" s="9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</row>
    <row r="251" spans="1:26" ht="16.5" customHeight="1">
      <c r="A251" s="73"/>
      <c r="B251" s="73"/>
      <c r="C251" s="9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</row>
    <row r="252" spans="1:26" ht="16.5" customHeight="1">
      <c r="A252" s="73"/>
      <c r="B252" s="73"/>
      <c r="C252" s="9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</row>
    <row r="253" spans="1:26" ht="16.5" customHeight="1">
      <c r="A253" s="73"/>
      <c r="B253" s="73"/>
      <c r="C253" s="9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</row>
    <row r="254" spans="1:26" ht="16.5" customHeight="1">
      <c r="A254" s="73"/>
      <c r="B254" s="73"/>
      <c r="C254" s="9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</row>
    <row r="255" spans="1:26" ht="16.5" customHeight="1">
      <c r="A255" s="73"/>
      <c r="B255" s="73"/>
      <c r="C255" s="9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</row>
    <row r="256" spans="1:26" ht="16.5" customHeight="1">
      <c r="A256" s="73"/>
      <c r="B256" s="73"/>
      <c r="C256" s="9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</row>
    <row r="257" spans="1:26" ht="16.5" customHeight="1">
      <c r="A257" s="73"/>
      <c r="B257" s="73"/>
      <c r="C257" s="9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</row>
    <row r="258" spans="1:26" ht="16.5" customHeight="1">
      <c r="A258" s="73"/>
      <c r="B258" s="73"/>
      <c r="C258" s="9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</row>
    <row r="259" spans="1:26" ht="16.5" customHeight="1">
      <c r="A259" s="73"/>
      <c r="B259" s="73"/>
      <c r="C259" s="9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</row>
    <row r="260" spans="1:26" ht="16.5" customHeight="1">
      <c r="A260" s="73"/>
      <c r="B260" s="73"/>
      <c r="C260" s="9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</row>
    <row r="261" spans="1:26" ht="16.5" customHeight="1">
      <c r="A261" s="73"/>
      <c r="B261" s="73"/>
      <c r="C261" s="9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</row>
    <row r="262" spans="1:26" ht="16.5" customHeight="1">
      <c r="A262" s="73"/>
      <c r="B262" s="73"/>
      <c r="C262" s="9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</row>
    <row r="263" spans="1:26" ht="16.5" customHeight="1">
      <c r="A263" s="73"/>
      <c r="B263" s="73"/>
      <c r="C263" s="9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</row>
    <row r="264" spans="1:26" ht="16.5" customHeight="1">
      <c r="A264" s="73"/>
      <c r="B264" s="73"/>
      <c r="C264" s="9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</row>
    <row r="265" spans="1:26" ht="16.5" customHeight="1">
      <c r="A265" s="73"/>
      <c r="B265" s="73"/>
      <c r="C265" s="9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</row>
    <row r="266" spans="1:26" ht="16.5" customHeight="1">
      <c r="A266" s="73"/>
      <c r="B266" s="73"/>
      <c r="C266" s="9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</row>
    <row r="267" spans="1:26" ht="16.5" customHeight="1">
      <c r="A267" s="73"/>
      <c r="B267" s="73"/>
      <c r="C267" s="9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</row>
    <row r="268" spans="1:26" ht="16.5" customHeight="1">
      <c r="A268" s="73"/>
      <c r="B268" s="73"/>
      <c r="C268" s="9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</row>
    <row r="269" spans="1:26" ht="16.5" customHeight="1">
      <c r="A269" s="73"/>
      <c r="B269" s="73"/>
      <c r="C269" s="9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</row>
    <row r="270" spans="1:26" ht="16.5" customHeight="1">
      <c r="A270" s="73"/>
      <c r="B270" s="73"/>
      <c r="C270" s="9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</row>
    <row r="271" spans="1:26" ht="16.5" customHeight="1">
      <c r="A271" s="73"/>
      <c r="B271" s="73"/>
      <c r="C271" s="9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</row>
    <row r="272" spans="1:26" ht="16.5" customHeight="1">
      <c r="A272" s="73"/>
      <c r="B272" s="73"/>
      <c r="C272" s="9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</row>
    <row r="273" spans="1:26" ht="16.5" customHeight="1">
      <c r="A273" s="73"/>
      <c r="B273" s="73"/>
      <c r="C273" s="9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</row>
    <row r="274" spans="1:26" ht="16.5" customHeight="1">
      <c r="A274" s="73"/>
      <c r="B274" s="73"/>
      <c r="C274" s="9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</row>
    <row r="275" spans="1:26" ht="16.5" customHeight="1">
      <c r="A275" s="73"/>
      <c r="B275" s="73"/>
      <c r="C275" s="9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</row>
    <row r="276" spans="1:26" ht="16.5" customHeight="1">
      <c r="A276" s="73"/>
      <c r="B276" s="73"/>
      <c r="C276" s="9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</row>
    <row r="277" spans="1:26" ht="16.5" customHeight="1">
      <c r="A277" s="73"/>
      <c r="B277" s="73"/>
      <c r="C277" s="9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</row>
    <row r="278" spans="1:26" ht="16.5" customHeight="1">
      <c r="A278" s="73"/>
      <c r="B278" s="73"/>
      <c r="C278" s="9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</row>
    <row r="279" spans="1:26" ht="16.5" customHeight="1">
      <c r="A279" s="73"/>
      <c r="B279" s="73"/>
      <c r="C279" s="9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</row>
    <row r="280" spans="1:26" ht="16.5" customHeight="1">
      <c r="A280" s="73"/>
      <c r="B280" s="73"/>
      <c r="C280" s="9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</row>
    <row r="281" spans="1:26" ht="16.5" customHeight="1">
      <c r="A281" s="73"/>
      <c r="B281" s="73"/>
      <c r="C281" s="9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</row>
    <row r="282" spans="1:26" ht="16.5" customHeight="1">
      <c r="A282" s="73"/>
      <c r="B282" s="73"/>
      <c r="C282" s="9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</row>
    <row r="283" spans="1:26" ht="16.5" customHeight="1">
      <c r="A283" s="73"/>
      <c r="B283" s="73"/>
      <c r="C283" s="90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</row>
    <row r="284" spans="1:26" ht="16.5" customHeight="1">
      <c r="A284" s="73"/>
      <c r="B284" s="73"/>
      <c r="C284" s="9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</row>
    <row r="285" spans="1:26" ht="16.5" customHeight="1">
      <c r="A285" s="73"/>
      <c r="B285" s="73"/>
      <c r="C285" s="9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</row>
    <row r="286" spans="1:26" ht="16.5" customHeight="1">
      <c r="A286" s="73"/>
      <c r="B286" s="73"/>
      <c r="C286" s="9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</row>
    <row r="287" spans="1:26" ht="16.5" customHeight="1">
      <c r="A287" s="73"/>
      <c r="B287" s="73"/>
      <c r="C287" s="9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</row>
    <row r="288" spans="1:26" ht="16.5" customHeight="1">
      <c r="A288" s="73"/>
      <c r="B288" s="73"/>
      <c r="C288" s="9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</row>
    <row r="289" spans="1:26" ht="16.5" customHeight="1">
      <c r="A289" s="73"/>
      <c r="B289" s="73"/>
      <c r="C289" s="9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</row>
    <row r="290" spans="1:26" ht="16.5" customHeight="1">
      <c r="A290" s="73"/>
      <c r="B290" s="73"/>
      <c r="C290" s="9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</row>
    <row r="291" spans="1:26" ht="16.5" customHeight="1">
      <c r="A291" s="73"/>
      <c r="B291" s="73"/>
      <c r="C291" s="9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</row>
    <row r="292" spans="1:26" ht="16.5" customHeight="1">
      <c r="A292" s="73"/>
      <c r="B292" s="73"/>
      <c r="C292" s="9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</row>
    <row r="293" spans="1:26" ht="16.5" customHeight="1">
      <c r="A293" s="73"/>
      <c r="B293" s="73"/>
      <c r="C293" s="9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</row>
    <row r="294" spans="1:26" ht="16.5" customHeight="1">
      <c r="A294" s="73"/>
      <c r="B294" s="73"/>
      <c r="C294" s="9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</row>
    <row r="295" spans="1:26" ht="16.5" customHeight="1">
      <c r="A295" s="73"/>
      <c r="B295" s="73"/>
      <c r="C295" s="9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</row>
    <row r="296" spans="1:26" ht="16.5" customHeight="1">
      <c r="A296" s="73"/>
      <c r="B296" s="73"/>
      <c r="C296" s="9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</row>
    <row r="297" spans="1:26" ht="16.5" customHeight="1">
      <c r="A297" s="73"/>
      <c r="B297" s="73"/>
      <c r="C297" s="9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</row>
    <row r="298" spans="1:26" ht="16.5" customHeight="1">
      <c r="A298" s="73"/>
      <c r="B298" s="73"/>
      <c r="C298" s="9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</row>
    <row r="299" spans="1:26" ht="16.5" customHeight="1">
      <c r="A299" s="73"/>
      <c r="B299" s="73"/>
      <c r="C299" s="9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</row>
    <row r="300" spans="1:26" ht="16.5" customHeight="1">
      <c r="A300" s="73"/>
      <c r="B300" s="73"/>
      <c r="C300" s="9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</row>
    <row r="301" spans="1:26" ht="16.5" customHeight="1">
      <c r="A301" s="73"/>
      <c r="B301" s="73"/>
      <c r="C301" s="9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</row>
    <row r="302" spans="1:26" ht="16.5" customHeight="1">
      <c r="A302" s="73"/>
      <c r="B302" s="73"/>
      <c r="C302" s="9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</row>
    <row r="303" spans="1:26" ht="16.5" customHeight="1">
      <c r="A303" s="73"/>
      <c r="B303" s="73"/>
      <c r="C303" s="9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</row>
    <row r="304" spans="1:26" ht="16.5" customHeight="1">
      <c r="A304" s="73"/>
      <c r="B304" s="73"/>
      <c r="C304" s="9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</row>
    <row r="305" spans="1:26" ht="16.5" customHeight="1">
      <c r="A305" s="73"/>
      <c r="B305" s="73"/>
      <c r="C305" s="9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</row>
    <row r="306" spans="1:26" ht="16.5" customHeight="1">
      <c r="A306" s="73"/>
      <c r="B306" s="73"/>
      <c r="C306" s="9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</row>
    <row r="307" spans="1:26" ht="16.5" customHeight="1">
      <c r="A307" s="73"/>
      <c r="B307" s="73"/>
      <c r="C307" s="9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</row>
    <row r="308" spans="1:26" ht="16.5" customHeight="1">
      <c r="A308" s="73"/>
      <c r="B308" s="73"/>
      <c r="C308" s="9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</row>
    <row r="309" spans="1:26" ht="16.5" customHeight="1">
      <c r="A309" s="73"/>
      <c r="B309" s="73"/>
      <c r="C309" s="9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</row>
    <row r="310" spans="1:26" ht="16.5" customHeight="1">
      <c r="A310" s="73"/>
      <c r="B310" s="73"/>
      <c r="C310" s="9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</row>
    <row r="311" spans="1:26" ht="16.5" customHeight="1">
      <c r="A311" s="73"/>
      <c r="B311" s="73"/>
      <c r="C311" s="9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</row>
    <row r="312" spans="1:26" ht="16.5" customHeight="1">
      <c r="A312" s="73"/>
      <c r="B312" s="73"/>
      <c r="C312" s="9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</row>
    <row r="313" spans="1:26" ht="16.5" customHeight="1">
      <c r="A313" s="73"/>
      <c r="B313" s="73"/>
      <c r="C313" s="9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</row>
    <row r="314" spans="1:26" ht="16.5" customHeight="1">
      <c r="A314" s="73"/>
      <c r="B314" s="73"/>
      <c r="C314" s="9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</row>
    <row r="315" spans="1:26" ht="16.5" customHeight="1">
      <c r="A315" s="73"/>
      <c r="B315" s="73"/>
      <c r="C315" s="9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</row>
    <row r="316" spans="1:26" ht="16.5" customHeight="1">
      <c r="A316" s="73"/>
      <c r="B316" s="73"/>
      <c r="C316" s="9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</row>
    <row r="317" spans="1:26" ht="16.5" customHeight="1">
      <c r="A317" s="73"/>
      <c r="B317" s="73"/>
      <c r="C317" s="9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</row>
    <row r="318" spans="1:26" ht="16.5" customHeight="1">
      <c r="A318" s="73"/>
      <c r="B318" s="73"/>
      <c r="C318" s="9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</row>
    <row r="319" spans="1:26" ht="16.5" customHeight="1">
      <c r="A319" s="73"/>
      <c r="B319" s="73"/>
      <c r="C319" s="9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</row>
    <row r="320" spans="1:26" ht="16.5" customHeight="1">
      <c r="A320" s="73"/>
      <c r="B320" s="73"/>
      <c r="C320" s="9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</row>
    <row r="321" spans="1:26" ht="16.5" customHeight="1">
      <c r="A321" s="73"/>
      <c r="B321" s="73"/>
      <c r="C321" s="9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</row>
    <row r="322" spans="1:26" ht="16.5" customHeight="1">
      <c r="A322" s="73"/>
      <c r="B322" s="73"/>
      <c r="C322" s="9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</row>
    <row r="323" spans="1:26" ht="16.5" customHeight="1">
      <c r="A323" s="73"/>
      <c r="B323" s="73"/>
      <c r="C323" s="9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</row>
    <row r="324" spans="1:26" ht="16.5" customHeight="1">
      <c r="A324" s="73"/>
      <c r="B324" s="73"/>
      <c r="C324" s="9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</row>
    <row r="325" spans="1:26" ht="16.5" customHeight="1">
      <c r="A325" s="73"/>
      <c r="B325" s="73"/>
      <c r="C325" s="9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</row>
    <row r="326" spans="1:26" ht="16.5" customHeight="1">
      <c r="A326" s="73"/>
      <c r="B326" s="73"/>
      <c r="C326" s="9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</row>
    <row r="327" spans="1:26" ht="16.5" customHeight="1">
      <c r="A327" s="73"/>
      <c r="B327" s="73"/>
      <c r="C327" s="9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</row>
    <row r="328" spans="1:26" ht="16.5" customHeight="1">
      <c r="A328" s="73"/>
      <c r="B328" s="73"/>
      <c r="C328" s="9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</row>
    <row r="329" spans="1:26" ht="16.5" customHeight="1">
      <c r="A329" s="73"/>
      <c r="B329" s="73"/>
      <c r="C329" s="9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</row>
    <row r="330" spans="1:26" ht="16.5" customHeight="1">
      <c r="A330" s="73"/>
      <c r="B330" s="73"/>
      <c r="C330" s="9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</row>
    <row r="331" spans="1:26" ht="16.5" customHeight="1">
      <c r="A331" s="73"/>
      <c r="B331" s="73"/>
      <c r="C331" s="9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</row>
    <row r="332" spans="1:26" ht="16.5" customHeight="1">
      <c r="A332" s="73"/>
      <c r="B332" s="73"/>
      <c r="C332" s="9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</row>
    <row r="333" spans="1:26" ht="16.5" customHeight="1">
      <c r="A333" s="73"/>
      <c r="B333" s="73"/>
      <c r="C333" s="9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</row>
    <row r="334" spans="1:26" ht="16.5" customHeight="1">
      <c r="A334" s="73"/>
      <c r="B334" s="73"/>
      <c r="C334" s="9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</row>
    <row r="335" spans="1:26" ht="16.5" customHeight="1">
      <c r="A335" s="73"/>
      <c r="B335" s="73"/>
      <c r="C335" s="9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</row>
    <row r="336" spans="1:26" ht="16.5" customHeight="1">
      <c r="A336" s="73"/>
      <c r="B336" s="73"/>
      <c r="C336" s="9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</row>
    <row r="337" spans="1:26" ht="16.5" customHeight="1">
      <c r="A337" s="73"/>
      <c r="B337" s="73"/>
      <c r="C337" s="9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</row>
    <row r="338" spans="1:26" ht="16.5" customHeight="1">
      <c r="A338" s="73"/>
      <c r="B338" s="73"/>
      <c r="C338" s="9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</row>
    <row r="339" spans="1:26" ht="16.5" customHeight="1">
      <c r="A339" s="73"/>
      <c r="B339" s="73"/>
      <c r="C339" s="9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</row>
    <row r="340" spans="1:26" ht="16.5" customHeight="1">
      <c r="A340" s="73"/>
      <c r="B340" s="73"/>
      <c r="C340" s="9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</row>
    <row r="341" spans="1:26" ht="16.5" customHeight="1">
      <c r="A341" s="73"/>
      <c r="B341" s="73"/>
      <c r="C341" s="9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</row>
    <row r="342" spans="1:26" ht="16.5" customHeight="1">
      <c r="A342" s="73"/>
      <c r="B342" s="73"/>
      <c r="C342" s="9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</row>
    <row r="343" spans="1:26" ht="16.5" customHeight="1">
      <c r="A343" s="73"/>
      <c r="B343" s="73"/>
      <c r="C343" s="9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</row>
    <row r="344" spans="1:26" ht="16.5" customHeight="1">
      <c r="A344" s="73"/>
      <c r="B344" s="73"/>
      <c r="C344" s="9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</row>
    <row r="345" spans="1:26" ht="16.5" customHeight="1">
      <c r="A345" s="73"/>
      <c r="B345" s="73"/>
      <c r="C345" s="9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</row>
    <row r="346" spans="1:26" ht="16.5" customHeight="1">
      <c r="A346" s="73"/>
      <c r="B346" s="73"/>
      <c r="C346" s="9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</row>
    <row r="347" spans="1:26" ht="16.5" customHeight="1">
      <c r="A347" s="73"/>
      <c r="B347" s="73"/>
      <c r="C347" s="9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</row>
    <row r="348" spans="1:26" ht="16.5" customHeight="1">
      <c r="A348" s="73"/>
      <c r="B348" s="73"/>
      <c r="C348" s="9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</row>
    <row r="349" spans="1:26" ht="16.5" customHeight="1">
      <c r="A349" s="73"/>
      <c r="B349" s="73"/>
      <c r="C349" s="9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</row>
    <row r="350" spans="1:26" ht="16.5" customHeight="1">
      <c r="A350" s="73"/>
      <c r="B350" s="73"/>
      <c r="C350" s="9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</row>
    <row r="351" spans="1:26" ht="16.5" customHeight="1">
      <c r="A351" s="73"/>
      <c r="B351" s="73"/>
      <c r="C351" s="9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</row>
    <row r="352" spans="1:26" ht="16.5" customHeight="1">
      <c r="A352" s="73"/>
      <c r="B352" s="73"/>
      <c r="C352" s="9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</row>
    <row r="353" spans="1:26" ht="16.5" customHeight="1">
      <c r="A353" s="73"/>
      <c r="B353" s="73"/>
      <c r="C353" s="9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</row>
    <row r="354" spans="1:26" ht="16.5" customHeight="1">
      <c r="A354" s="73"/>
      <c r="B354" s="73"/>
      <c r="C354" s="9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</row>
    <row r="355" spans="1:26" ht="16.5" customHeight="1">
      <c r="A355" s="73"/>
      <c r="B355" s="73"/>
      <c r="C355" s="9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</row>
    <row r="356" spans="1:26" ht="16.5" customHeight="1">
      <c r="A356" s="73"/>
      <c r="B356" s="73"/>
      <c r="C356" s="9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</row>
    <row r="357" spans="1:26" ht="16.5" customHeight="1">
      <c r="A357" s="73"/>
      <c r="B357" s="73"/>
      <c r="C357" s="9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</row>
    <row r="358" spans="1:26" ht="16.5" customHeight="1">
      <c r="A358" s="73"/>
      <c r="B358" s="73"/>
      <c r="C358" s="9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</row>
    <row r="359" spans="1:26" ht="16.5" customHeight="1">
      <c r="A359" s="73"/>
      <c r="B359" s="73"/>
      <c r="C359" s="9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</row>
    <row r="360" spans="1:26" ht="16.5" customHeight="1">
      <c r="A360" s="73"/>
      <c r="B360" s="73"/>
      <c r="C360" s="9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</row>
    <row r="361" spans="1:26" ht="16.5" customHeight="1">
      <c r="A361" s="73"/>
      <c r="B361" s="73"/>
      <c r="C361" s="9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</row>
    <row r="362" spans="1:26" ht="16.5" customHeight="1">
      <c r="A362" s="73"/>
      <c r="B362" s="73"/>
      <c r="C362" s="9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</row>
    <row r="363" spans="1:26" ht="16.5" customHeight="1">
      <c r="A363" s="73"/>
      <c r="B363" s="73"/>
      <c r="C363" s="9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</row>
    <row r="364" spans="1:26" ht="16.5" customHeight="1">
      <c r="A364" s="73"/>
      <c r="B364" s="73"/>
      <c r="C364" s="9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</row>
    <row r="365" spans="1:26" ht="16.5" customHeight="1">
      <c r="A365" s="73"/>
      <c r="B365" s="73"/>
      <c r="C365" s="9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</row>
    <row r="366" spans="1:26" ht="16.5" customHeight="1">
      <c r="A366" s="73"/>
      <c r="B366" s="73"/>
      <c r="C366" s="9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</row>
    <row r="367" spans="1:26" ht="16.5" customHeight="1">
      <c r="A367" s="73"/>
      <c r="B367" s="73"/>
      <c r="C367" s="9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</row>
    <row r="368" spans="1:26" ht="16.5" customHeight="1">
      <c r="A368" s="73"/>
      <c r="B368" s="73"/>
      <c r="C368" s="9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</row>
    <row r="369" spans="1:26" ht="16.5" customHeight="1">
      <c r="A369" s="73"/>
      <c r="B369" s="73"/>
      <c r="C369" s="9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</row>
    <row r="370" spans="1:26" ht="16.5" customHeight="1">
      <c r="A370" s="73"/>
      <c r="B370" s="73"/>
      <c r="C370" s="9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</row>
    <row r="371" spans="1:26" ht="16.5" customHeight="1">
      <c r="A371" s="73"/>
      <c r="B371" s="73"/>
      <c r="C371" s="9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</row>
    <row r="372" spans="1:26" ht="16.5" customHeight="1">
      <c r="A372" s="73"/>
      <c r="B372" s="73"/>
      <c r="C372" s="9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</row>
    <row r="373" spans="1:26" ht="16.5" customHeight="1">
      <c r="A373" s="73"/>
      <c r="B373" s="73"/>
      <c r="C373" s="9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</row>
    <row r="374" spans="1:26" ht="16.5" customHeight="1">
      <c r="A374" s="73"/>
      <c r="B374" s="73"/>
      <c r="C374" s="9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</row>
    <row r="375" spans="1:26" ht="16.5" customHeight="1">
      <c r="A375" s="73"/>
      <c r="B375" s="73"/>
      <c r="C375" s="9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</row>
    <row r="376" spans="1:26" ht="16.5" customHeight="1">
      <c r="A376" s="73"/>
      <c r="B376" s="73"/>
      <c r="C376" s="9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</row>
    <row r="377" spans="1:26" ht="16.5" customHeight="1">
      <c r="A377" s="73"/>
      <c r="B377" s="73"/>
      <c r="C377" s="9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</row>
    <row r="378" spans="1:26" ht="16.5" customHeight="1">
      <c r="A378" s="73"/>
      <c r="B378" s="73"/>
      <c r="C378" s="9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</row>
    <row r="379" spans="1:26" ht="16.5" customHeight="1">
      <c r="A379" s="73"/>
      <c r="B379" s="73"/>
      <c r="C379" s="9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</row>
    <row r="380" spans="1:26" ht="16.5" customHeight="1">
      <c r="A380" s="73"/>
      <c r="B380" s="73"/>
      <c r="C380" s="9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</row>
    <row r="381" spans="1:26" ht="16.5" customHeight="1">
      <c r="A381" s="73"/>
      <c r="B381" s="73"/>
      <c r="C381" s="9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</row>
    <row r="382" spans="1:26" ht="16.5" customHeight="1">
      <c r="A382" s="73"/>
      <c r="B382" s="73"/>
      <c r="C382" s="9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</row>
    <row r="383" spans="1:26" ht="16.5" customHeight="1">
      <c r="A383" s="73"/>
      <c r="B383" s="73"/>
      <c r="C383" s="9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</row>
    <row r="384" spans="1:26" ht="16.5" customHeight="1">
      <c r="A384" s="73"/>
      <c r="B384" s="73"/>
      <c r="C384" s="9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</row>
    <row r="385" spans="1:26" ht="16.5" customHeight="1">
      <c r="A385" s="73"/>
      <c r="B385" s="73"/>
      <c r="C385" s="9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</row>
    <row r="386" spans="1:26" ht="16.5" customHeight="1">
      <c r="A386" s="73"/>
      <c r="B386" s="73"/>
      <c r="C386" s="90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</row>
    <row r="387" spans="1:26" ht="16.5" customHeight="1">
      <c r="A387" s="73"/>
      <c r="B387" s="73"/>
      <c r="C387" s="9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</row>
    <row r="388" spans="1:26" ht="16.5" customHeight="1">
      <c r="A388" s="73"/>
      <c r="B388" s="73"/>
      <c r="C388" s="9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</row>
    <row r="389" spans="1:26" ht="16.5" customHeight="1">
      <c r="A389" s="73"/>
      <c r="B389" s="73"/>
      <c r="C389" s="9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</row>
    <row r="390" spans="1:26" ht="16.5" customHeight="1">
      <c r="A390" s="73"/>
      <c r="B390" s="73"/>
      <c r="C390" s="9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</row>
    <row r="391" spans="1:26" ht="16.5" customHeight="1">
      <c r="A391" s="73"/>
      <c r="B391" s="73"/>
      <c r="C391" s="9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</row>
    <row r="392" spans="1:26" ht="16.5" customHeight="1">
      <c r="A392" s="73"/>
      <c r="B392" s="73"/>
      <c r="C392" s="9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</row>
    <row r="393" spans="1:26" ht="16.5" customHeight="1">
      <c r="A393" s="73"/>
      <c r="B393" s="73"/>
      <c r="C393" s="9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</row>
    <row r="394" spans="1:26" ht="16.5" customHeight="1">
      <c r="A394" s="73"/>
      <c r="B394" s="73"/>
      <c r="C394" s="9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</row>
    <row r="395" spans="1:26" ht="16.5" customHeight="1">
      <c r="A395" s="73"/>
      <c r="B395" s="73"/>
      <c r="C395" s="9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</row>
    <row r="396" spans="1:26" ht="16.5" customHeight="1">
      <c r="A396" s="73"/>
      <c r="B396" s="73"/>
      <c r="C396" s="90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</row>
    <row r="397" spans="1:26" ht="16.5" customHeight="1">
      <c r="A397" s="73"/>
      <c r="B397" s="73"/>
      <c r="C397" s="9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</row>
    <row r="398" spans="1:26" ht="16.5" customHeight="1">
      <c r="A398" s="73"/>
      <c r="B398" s="73"/>
      <c r="C398" s="9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</row>
    <row r="399" spans="1:26" ht="16.5" customHeight="1">
      <c r="A399" s="73"/>
      <c r="B399" s="73"/>
      <c r="C399" s="90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</row>
    <row r="400" spans="1:26" ht="16.5" customHeight="1">
      <c r="A400" s="73"/>
      <c r="B400" s="73"/>
      <c r="C400" s="9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</row>
    <row r="401" spans="1:26" ht="16.5" customHeight="1">
      <c r="A401" s="73"/>
      <c r="B401" s="73"/>
      <c r="C401" s="9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</row>
    <row r="402" spans="1:26" ht="16.5" customHeight="1">
      <c r="A402" s="73"/>
      <c r="B402" s="73"/>
      <c r="C402" s="9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</row>
    <row r="403" spans="1:26" ht="16.5" customHeight="1">
      <c r="A403" s="73"/>
      <c r="B403" s="73"/>
      <c r="C403" s="90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</row>
    <row r="404" spans="1:26" ht="16.5" customHeight="1">
      <c r="A404" s="73"/>
      <c r="B404" s="73"/>
      <c r="C404" s="9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</row>
    <row r="405" spans="1:26" ht="16.5" customHeight="1">
      <c r="A405" s="73"/>
      <c r="B405" s="73"/>
      <c r="C405" s="9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</row>
    <row r="406" spans="1:26" ht="16.5" customHeight="1">
      <c r="A406" s="73"/>
      <c r="B406" s="73"/>
      <c r="C406" s="9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</row>
    <row r="407" spans="1:26" ht="16.5" customHeight="1">
      <c r="A407" s="73"/>
      <c r="B407" s="73"/>
      <c r="C407" s="9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</row>
    <row r="408" spans="1:26" ht="16.5" customHeight="1">
      <c r="A408" s="73"/>
      <c r="B408" s="73"/>
      <c r="C408" s="9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</row>
    <row r="409" spans="1:26" ht="16.5" customHeight="1">
      <c r="A409" s="73"/>
      <c r="B409" s="73"/>
      <c r="C409" s="9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</row>
    <row r="410" spans="1:26" ht="16.5" customHeight="1">
      <c r="A410" s="73"/>
      <c r="B410" s="73"/>
      <c r="C410" s="90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</row>
    <row r="411" spans="1:26" ht="16.5" customHeight="1">
      <c r="A411" s="73"/>
      <c r="B411" s="73"/>
      <c r="C411" s="90"/>
      <c r="D411" s="7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</row>
    <row r="412" spans="1:26" ht="16.5" customHeight="1">
      <c r="A412" s="73"/>
      <c r="B412" s="73"/>
      <c r="C412" s="9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</row>
    <row r="413" spans="1:26" ht="16.5" customHeight="1">
      <c r="A413" s="73"/>
      <c r="B413" s="73"/>
      <c r="C413" s="9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</row>
    <row r="414" spans="1:26" ht="16.5" customHeight="1">
      <c r="A414" s="73"/>
      <c r="B414" s="73"/>
      <c r="C414" s="9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</row>
    <row r="415" spans="1:26" ht="16.5" customHeight="1">
      <c r="A415" s="73"/>
      <c r="B415" s="73"/>
      <c r="C415" s="90"/>
      <c r="D415" s="70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</row>
    <row r="416" spans="1:26" ht="16.5" customHeight="1">
      <c r="A416" s="73"/>
      <c r="B416" s="73"/>
      <c r="C416" s="9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</row>
    <row r="417" spans="1:26" ht="16.5" customHeight="1">
      <c r="A417" s="73"/>
      <c r="B417" s="73"/>
      <c r="C417" s="9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</row>
    <row r="418" spans="1:26" ht="16.5" customHeight="1">
      <c r="A418" s="73"/>
      <c r="B418" s="73"/>
      <c r="C418" s="90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</row>
    <row r="419" spans="1:26" ht="16.5" customHeight="1">
      <c r="A419" s="73"/>
      <c r="B419" s="73"/>
      <c r="C419" s="9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</row>
    <row r="420" spans="1:26" ht="16.5" customHeight="1">
      <c r="A420" s="73"/>
      <c r="B420" s="73"/>
      <c r="C420" s="9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</row>
    <row r="421" spans="1:26" ht="16.5" customHeight="1">
      <c r="A421" s="73"/>
      <c r="B421" s="73"/>
      <c r="C421" s="90"/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</row>
    <row r="422" spans="1:26" ht="16.5" customHeight="1">
      <c r="A422" s="73"/>
      <c r="B422" s="73"/>
      <c r="C422" s="9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</row>
    <row r="423" spans="1:26" ht="16.5" customHeight="1">
      <c r="A423" s="73"/>
      <c r="B423" s="73"/>
      <c r="C423" s="90"/>
      <c r="D423" s="7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</row>
    <row r="424" spans="1:26" ht="16.5" customHeight="1">
      <c r="A424" s="73"/>
      <c r="B424" s="73"/>
      <c r="C424" s="90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</row>
    <row r="425" spans="1:26" ht="16.5" customHeight="1">
      <c r="A425" s="73"/>
      <c r="B425" s="73"/>
      <c r="C425" s="9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</row>
    <row r="426" spans="1:26" ht="16.5" customHeight="1">
      <c r="A426" s="73"/>
      <c r="B426" s="73"/>
      <c r="C426" s="90"/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</row>
    <row r="427" spans="1:26" ht="16.5" customHeight="1">
      <c r="A427" s="73"/>
      <c r="B427" s="73"/>
      <c r="C427" s="90"/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</row>
    <row r="428" spans="1:26" ht="16.5" customHeight="1">
      <c r="A428" s="73"/>
      <c r="B428" s="73"/>
      <c r="C428" s="9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</row>
    <row r="429" spans="1:26" ht="16.5" customHeight="1">
      <c r="A429" s="73"/>
      <c r="B429" s="73"/>
      <c r="C429" s="90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</row>
    <row r="430" spans="1:26" ht="16.5" customHeight="1">
      <c r="A430" s="73"/>
      <c r="B430" s="73"/>
      <c r="C430" s="9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</row>
    <row r="431" spans="1:26" ht="16.5" customHeight="1">
      <c r="A431" s="73"/>
      <c r="B431" s="73"/>
      <c r="C431" s="90"/>
      <c r="D431" s="70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</row>
    <row r="432" spans="1:26" ht="16.5" customHeight="1">
      <c r="A432" s="73"/>
      <c r="B432" s="73"/>
      <c r="C432" s="90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</row>
    <row r="433" spans="1:26" ht="16.5" customHeight="1">
      <c r="A433" s="73"/>
      <c r="B433" s="73"/>
      <c r="C433" s="9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</row>
    <row r="434" spans="1:26" ht="16.5" customHeight="1">
      <c r="A434" s="73"/>
      <c r="B434" s="73"/>
      <c r="C434" s="9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</row>
    <row r="435" spans="1:26" ht="16.5" customHeight="1">
      <c r="A435" s="73"/>
      <c r="B435" s="73"/>
      <c r="C435" s="9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</row>
    <row r="436" spans="1:26" ht="16.5" customHeight="1">
      <c r="A436" s="73"/>
      <c r="B436" s="73"/>
      <c r="C436" s="90"/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</row>
    <row r="437" spans="1:26" ht="16.5" customHeight="1">
      <c r="A437" s="73"/>
      <c r="B437" s="73"/>
      <c r="C437" s="9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</row>
    <row r="438" spans="1:26" ht="16.5" customHeight="1">
      <c r="A438" s="73"/>
      <c r="B438" s="73"/>
      <c r="C438" s="9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</row>
    <row r="439" spans="1:26" ht="16.5" customHeight="1">
      <c r="A439" s="73"/>
      <c r="B439" s="73"/>
      <c r="C439" s="90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</row>
    <row r="440" spans="1:26" ht="16.5" customHeight="1">
      <c r="A440" s="73"/>
      <c r="B440" s="73"/>
      <c r="C440" s="90"/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</row>
    <row r="441" spans="1:26" ht="16.5" customHeight="1">
      <c r="A441" s="73"/>
      <c r="B441" s="73"/>
      <c r="C441" s="90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</row>
    <row r="442" spans="1:26" ht="16.5" customHeight="1">
      <c r="A442" s="73"/>
      <c r="B442" s="73"/>
      <c r="C442" s="9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</row>
    <row r="443" spans="1:26" ht="16.5" customHeight="1">
      <c r="A443" s="73"/>
      <c r="B443" s="73"/>
      <c r="C443" s="90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</row>
    <row r="444" spans="1:26" ht="16.5" customHeight="1">
      <c r="A444" s="73"/>
      <c r="B444" s="73"/>
      <c r="C444" s="9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</row>
    <row r="445" spans="1:26" ht="16.5" customHeight="1">
      <c r="A445" s="73"/>
      <c r="B445" s="73"/>
      <c r="C445" s="9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</row>
    <row r="446" spans="1:26" ht="16.5" customHeight="1">
      <c r="A446" s="73"/>
      <c r="B446" s="73"/>
      <c r="C446" s="90"/>
      <c r="D446" s="70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</row>
    <row r="447" spans="1:26" ht="16.5" customHeight="1">
      <c r="A447" s="73"/>
      <c r="B447" s="73"/>
      <c r="C447" s="9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</row>
    <row r="448" spans="1:26" ht="16.5" customHeight="1">
      <c r="A448" s="73"/>
      <c r="B448" s="73"/>
      <c r="C448" s="90"/>
      <c r="D448" s="70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</row>
    <row r="449" spans="1:26" ht="16.5" customHeight="1">
      <c r="A449" s="73"/>
      <c r="B449" s="73"/>
      <c r="C449" s="9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</row>
    <row r="450" spans="1:26" ht="16.5" customHeight="1">
      <c r="A450" s="73"/>
      <c r="B450" s="73"/>
      <c r="C450" s="90"/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</row>
    <row r="451" spans="1:26" ht="16.5" customHeight="1">
      <c r="A451" s="73"/>
      <c r="B451" s="73"/>
      <c r="C451" s="90"/>
      <c r="D451" s="70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</row>
    <row r="452" spans="1:26" ht="16.5" customHeight="1">
      <c r="A452" s="73"/>
      <c r="B452" s="73"/>
      <c r="C452" s="90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</row>
    <row r="453" spans="1:26" ht="16.5" customHeight="1">
      <c r="A453" s="73"/>
      <c r="B453" s="73"/>
      <c r="C453" s="90"/>
      <c r="D453" s="70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</row>
    <row r="454" spans="1:26" ht="16.5" customHeight="1">
      <c r="A454" s="73"/>
      <c r="B454" s="73"/>
      <c r="C454" s="9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</row>
    <row r="455" spans="1:26" ht="16.5" customHeight="1">
      <c r="A455" s="73"/>
      <c r="B455" s="73"/>
      <c r="C455" s="90"/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</row>
    <row r="456" spans="1:26" ht="16.5" customHeight="1">
      <c r="A456" s="73"/>
      <c r="B456" s="73"/>
      <c r="C456" s="90"/>
      <c r="D456" s="70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</row>
    <row r="457" spans="1:26" ht="16.5" customHeight="1">
      <c r="A457" s="73"/>
      <c r="B457" s="73"/>
      <c r="C457" s="9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</row>
    <row r="458" spans="1:26" ht="16.5" customHeight="1">
      <c r="A458" s="73"/>
      <c r="B458" s="73"/>
      <c r="C458" s="90"/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</row>
    <row r="459" spans="1:26" ht="16.5" customHeight="1">
      <c r="A459" s="73"/>
      <c r="B459" s="73"/>
      <c r="C459" s="9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</row>
    <row r="460" spans="1:26" ht="16.5" customHeight="1">
      <c r="A460" s="73"/>
      <c r="B460" s="73"/>
      <c r="C460" s="90"/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</row>
    <row r="461" spans="1:26" ht="16.5" customHeight="1">
      <c r="A461" s="73"/>
      <c r="B461" s="73"/>
      <c r="C461" s="9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</row>
    <row r="462" spans="1:26" ht="16.5" customHeight="1">
      <c r="A462" s="73"/>
      <c r="B462" s="73"/>
      <c r="C462" s="9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</row>
    <row r="463" spans="1:26" ht="16.5" customHeight="1">
      <c r="A463" s="73"/>
      <c r="B463" s="73"/>
      <c r="C463" s="90"/>
      <c r="D463" s="70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</row>
    <row r="464" spans="1:26" ht="16.5" customHeight="1">
      <c r="A464" s="73"/>
      <c r="B464" s="73"/>
      <c r="C464" s="9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</row>
    <row r="465" spans="1:26" ht="16.5" customHeight="1">
      <c r="A465" s="73"/>
      <c r="B465" s="73"/>
      <c r="C465" s="9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</row>
    <row r="466" spans="1:26" ht="16.5" customHeight="1">
      <c r="A466" s="73"/>
      <c r="B466" s="73"/>
      <c r="C466" s="90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</row>
    <row r="467" spans="1:26" ht="16.5" customHeight="1">
      <c r="A467" s="73"/>
      <c r="B467" s="73"/>
      <c r="C467" s="9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</row>
    <row r="468" spans="1:26" ht="16.5" customHeight="1">
      <c r="A468" s="73"/>
      <c r="B468" s="73"/>
      <c r="C468" s="90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</row>
    <row r="469" spans="1:26" ht="16.5" customHeight="1">
      <c r="A469" s="73"/>
      <c r="B469" s="73"/>
      <c r="C469" s="90"/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</row>
    <row r="470" spans="1:26" ht="16.5" customHeight="1">
      <c r="A470" s="73"/>
      <c r="B470" s="73"/>
      <c r="C470" s="9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</row>
    <row r="471" spans="1:26" ht="16.5" customHeight="1">
      <c r="A471" s="73"/>
      <c r="B471" s="73"/>
      <c r="C471" s="9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</row>
    <row r="472" spans="1:26" ht="16.5" customHeight="1">
      <c r="A472" s="73"/>
      <c r="B472" s="73"/>
      <c r="C472" s="90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</row>
    <row r="473" spans="1:26" ht="16.5" customHeight="1">
      <c r="A473" s="73"/>
      <c r="B473" s="73"/>
      <c r="C473" s="90"/>
      <c r="D473" s="70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</row>
    <row r="474" spans="1:26" ht="16.5" customHeight="1">
      <c r="A474" s="73"/>
      <c r="B474" s="73"/>
      <c r="C474" s="9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</row>
    <row r="475" spans="1:26" ht="16.5" customHeight="1">
      <c r="A475" s="73"/>
      <c r="B475" s="73"/>
      <c r="C475" s="90"/>
      <c r="D475" s="70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</row>
    <row r="476" spans="1:26" ht="16.5" customHeight="1">
      <c r="A476" s="73"/>
      <c r="B476" s="73"/>
      <c r="C476" s="90"/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</row>
    <row r="477" spans="1:26" ht="16.5" customHeight="1">
      <c r="A477" s="73"/>
      <c r="B477" s="73"/>
      <c r="C477" s="90"/>
      <c r="D477" s="70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</row>
    <row r="478" spans="1:26" ht="16.5" customHeight="1">
      <c r="A478" s="73"/>
      <c r="B478" s="73"/>
      <c r="C478" s="90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</row>
    <row r="479" spans="1:26" ht="16.5" customHeight="1">
      <c r="A479" s="73"/>
      <c r="B479" s="73"/>
      <c r="C479" s="90"/>
      <c r="D479" s="70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</row>
    <row r="480" spans="1:26" ht="16.5" customHeight="1">
      <c r="A480" s="73"/>
      <c r="B480" s="73"/>
      <c r="C480" s="90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</row>
    <row r="481" spans="1:26" ht="16.5" customHeight="1">
      <c r="A481" s="73"/>
      <c r="B481" s="73"/>
      <c r="C481" s="90"/>
      <c r="D481" s="70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</row>
    <row r="482" spans="1:26" ht="16.5" customHeight="1">
      <c r="A482" s="73"/>
      <c r="B482" s="73"/>
      <c r="C482" s="9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</row>
    <row r="483" spans="1:26" ht="16.5" customHeight="1">
      <c r="A483" s="73"/>
      <c r="B483" s="73"/>
      <c r="C483" s="90"/>
      <c r="D483" s="70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</row>
    <row r="484" spans="1:26" ht="16.5" customHeight="1">
      <c r="A484" s="73"/>
      <c r="B484" s="73"/>
      <c r="C484" s="9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</row>
    <row r="485" spans="1:26" ht="16.5" customHeight="1">
      <c r="A485" s="73"/>
      <c r="B485" s="73"/>
      <c r="C485" s="90"/>
      <c r="D485" s="70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</row>
    <row r="486" spans="1:26" ht="16.5" customHeight="1">
      <c r="A486" s="73"/>
      <c r="B486" s="73"/>
      <c r="C486" s="90"/>
      <c r="D486" s="70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</row>
    <row r="487" spans="1:26" ht="16.5" customHeight="1">
      <c r="A487" s="73"/>
      <c r="B487" s="73"/>
      <c r="C487" s="90"/>
      <c r="D487" s="70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</row>
    <row r="488" spans="1:26" ht="16.5" customHeight="1">
      <c r="A488" s="73"/>
      <c r="B488" s="73"/>
      <c r="C488" s="90"/>
      <c r="D488" s="70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</row>
    <row r="489" spans="1:26" ht="16.5" customHeight="1">
      <c r="A489" s="73"/>
      <c r="B489" s="73"/>
      <c r="C489" s="90"/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</row>
    <row r="490" spans="1:26" ht="16.5" customHeight="1">
      <c r="A490" s="73"/>
      <c r="B490" s="73"/>
      <c r="C490" s="90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</row>
    <row r="491" spans="1:26" ht="16.5" customHeight="1">
      <c r="A491" s="73"/>
      <c r="B491" s="73"/>
      <c r="C491" s="90"/>
      <c r="D491" s="70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</row>
    <row r="492" spans="1:26" ht="16.5" customHeight="1">
      <c r="A492" s="73"/>
      <c r="B492" s="73"/>
      <c r="C492" s="90"/>
      <c r="D492" s="70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</row>
    <row r="493" spans="1:26" ht="16.5" customHeight="1">
      <c r="A493" s="73"/>
      <c r="B493" s="73"/>
      <c r="C493" s="90"/>
      <c r="D493" s="70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</row>
    <row r="494" spans="1:26" ht="16.5" customHeight="1">
      <c r="A494" s="73"/>
      <c r="B494" s="73"/>
      <c r="C494" s="90"/>
      <c r="D494" s="70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</row>
    <row r="495" spans="1:26" ht="16.5" customHeight="1">
      <c r="A495" s="73"/>
      <c r="B495" s="73"/>
      <c r="C495" s="90"/>
      <c r="D495" s="70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</row>
    <row r="496" spans="1:26" ht="16.5" customHeight="1">
      <c r="A496" s="73"/>
      <c r="B496" s="73"/>
      <c r="C496" s="90"/>
      <c r="D496" s="70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</row>
    <row r="497" spans="1:26" ht="16.5" customHeight="1">
      <c r="A497" s="73"/>
      <c r="B497" s="73"/>
      <c r="C497" s="90"/>
      <c r="D497" s="70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</row>
    <row r="498" spans="1:26" ht="16.5" customHeight="1">
      <c r="A498" s="73"/>
      <c r="B498" s="73"/>
      <c r="C498" s="90"/>
      <c r="D498" s="70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</row>
    <row r="499" spans="1:26" ht="16.5" customHeight="1">
      <c r="A499" s="73"/>
      <c r="B499" s="73"/>
      <c r="C499" s="90"/>
      <c r="D499" s="70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</row>
    <row r="500" spans="1:26" ht="16.5" customHeight="1">
      <c r="A500" s="73"/>
      <c r="B500" s="73"/>
      <c r="C500" s="90"/>
      <c r="D500" s="70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</row>
    <row r="501" spans="1:26" ht="16.5" customHeight="1">
      <c r="A501" s="73"/>
      <c r="B501" s="73"/>
      <c r="C501" s="90"/>
      <c r="D501" s="70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</row>
    <row r="502" spans="1:26" ht="16.5" customHeight="1">
      <c r="A502" s="73"/>
      <c r="B502" s="73"/>
      <c r="C502" s="90"/>
      <c r="D502" s="70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</row>
    <row r="503" spans="1:26" ht="16.5" customHeight="1">
      <c r="A503" s="73"/>
      <c r="B503" s="73"/>
      <c r="C503" s="90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</row>
    <row r="504" spans="1:26" ht="16.5" customHeight="1">
      <c r="A504" s="73"/>
      <c r="B504" s="73"/>
      <c r="C504" s="90"/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</row>
    <row r="505" spans="1:26" ht="16.5" customHeight="1">
      <c r="A505" s="73"/>
      <c r="B505" s="73"/>
      <c r="C505" s="90"/>
      <c r="D505" s="70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</row>
    <row r="506" spans="1:26" ht="16.5" customHeight="1">
      <c r="A506" s="73"/>
      <c r="B506" s="73"/>
      <c r="C506" s="90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</row>
    <row r="507" spans="1:26" ht="16.5" customHeight="1">
      <c r="A507" s="73"/>
      <c r="B507" s="73"/>
      <c r="C507" s="90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</row>
    <row r="508" spans="1:26" ht="16.5" customHeight="1">
      <c r="A508" s="73"/>
      <c r="B508" s="73"/>
      <c r="C508" s="90"/>
      <c r="D508" s="70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</row>
    <row r="509" spans="1:26" ht="16.5" customHeight="1">
      <c r="A509" s="73"/>
      <c r="B509" s="73"/>
      <c r="C509" s="90"/>
      <c r="D509" s="70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</row>
    <row r="510" spans="1:26" ht="16.5" customHeight="1">
      <c r="A510" s="73"/>
      <c r="B510" s="73"/>
      <c r="C510" s="90"/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</row>
    <row r="511" spans="1:26" ht="16.5" customHeight="1">
      <c r="A511" s="73"/>
      <c r="B511" s="73"/>
      <c r="C511" s="90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</row>
    <row r="512" spans="1:26" ht="16.5" customHeight="1">
      <c r="A512" s="73"/>
      <c r="B512" s="73"/>
      <c r="C512" s="9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</row>
    <row r="513" spans="1:26" ht="16.5" customHeight="1">
      <c r="A513" s="73"/>
      <c r="B513" s="73"/>
      <c r="C513" s="9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</row>
    <row r="514" spans="1:26" ht="16.5" customHeight="1">
      <c r="A514" s="73"/>
      <c r="B514" s="73"/>
      <c r="C514" s="90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</row>
    <row r="515" spans="1:26" ht="16.5" customHeight="1">
      <c r="A515" s="73"/>
      <c r="B515" s="73"/>
      <c r="C515" s="90"/>
      <c r="D515" s="70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</row>
    <row r="516" spans="1:26" ht="16.5" customHeight="1">
      <c r="A516" s="73"/>
      <c r="B516" s="73"/>
      <c r="C516" s="90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</row>
    <row r="517" spans="1:26" ht="16.5" customHeight="1">
      <c r="A517" s="73"/>
      <c r="B517" s="73"/>
      <c r="C517" s="90"/>
      <c r="D517" s="70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</row>
    <row r="518" spans="1:26" ht="16.5" customHeight="1">
      <c r="A518" s="73"/>
      <c r="B518" s="73"/>
      <c r="C518" s="90"/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</row>
    <row r="519" spans="1:26" ht="16.5" customHeight="1">
      <c r="A519" s="73"/>
      <c r="B519" s="73"/>
      <c r="C519" s="90"/>
      <c r="D519" s="70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</row>
    <row r="520" spans="1:26" ht="16.5" customHeight="1">
      <c r="A520" s="73"/>
      <c r="B520" s="73"/>
      <c r="C520" s="90"/>
      <c r="D520" s="70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</row>
    <row r="521" spans="1:26" ht="16.5" customHeight="1">
      <c r="A521" s="73"/>
      <c r="B521" s="73"/>
      <c r="C521" s="90"/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</row>
    <row r="522" spans="1:26" ht="16.5" customHeight="1">
      <c r="A522" s="73"/>
      <c r="B522" s="73"/>
      <c r="C522" s="90"/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</row>
    <row r="523" spans="1:26" ht="16.5" customHeight="1">
      <c r="A523" s="73"/>
      <c r="B523" s="73"/>
      <c r="C523" s="90"/>
      <c r="D523" s="70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</row>
    <row r="524" spans="1:26" ht="16.5" customHeight="1">
      <c r="A524" s="73"/>
      <c r="B524" s="73"/>
      <c r="C524" s="9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</row>
    <row r="525" spans="1:26" ht="16.5" customHeight="1">
      <c r="A525" s="73"/>
      <c r="B525" s="73"/>
      <c r="C525" s="90"/>
      <c r="D525" s="70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</row>
    <row r="526" spans="1:26" ht="16.5" customHeight="1">
      <c r="A526" s="73"/>
      <c r="B526" s="73"/>
      <c r="C526" s="90"/>
      <c r="D526" s="70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</row>
    <row r="527" spans="1:26" ht="16.5" customHeight="1">
      <c r="A527" s="73"/>
      <c r="B527" s="73"/>
      <c r="C527" s="90"/>
      <c r="D527" s="70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</row>
    <row r="528" spans="1:26" ht="16.5" customHeight="1">
      <c r="A528" s="73"/>
      <c r="B528" s="73"/>
      <c r="C528" s="90"/>
      <c r="D528" s="70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</row>
    <row r="529" spans="1:26" ht="16.5" customHeight="1">
      <c r="A529" s="73"/>
      <c r="B529" s="73"/>
      <c r="C529" s="90"/>
      <c r="D529" s="70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</row>
    <row r="530" spans="1:26" ht="16.5" customHeight="1">
      <c r="A530" s="73"/>
      <c r="B530" s="73"/>
      <c r="C530" s="9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0"/>
      <c r="X530" s="70"/>
      <c r="Y530" s="70"/>
      <c r="Z530" s="70"/>
    </row>
    <row r="531" spans="1:26" ht="16.5" customHeight="1">
      <c r="A531" s="73"/>
      <c r="B531" s="73"/>
      <c r="C531" s="90"/>
      <c r="D531" s="70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</row>
    <row r="532" spans="1:26" ht="16.5" customHeight="1">
      <c r="A532" s="73"/>
      <c r="B532" s="73"/>
      <c r="C532" s="90"/>
      <c r="D532" s="70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</row>
    <row r="533" spans="1:26" ht="16.5" customHeight="1">
      <c r="A533" s="73"/>
      <c r="B533" s="73"/>
      <c r="C533" s="90"/>
      <c r="D533" s="70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</row>
    <row r="534" spans="1:26" ht="16.5" customHeight="1">
      <c r="A534" s="73"/>
      <c r="B534" s="73"/>
      <c r="C534" s="9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</row>
    <row r="535" spans="1:26" ht="16.5" customHeight="1">
      <c r="A535" s="73"/>
      <c r="B535" s="73"/>
      <c r="C535" s="90"/>
      <c r="D535" s="70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  <c r="X535" s="70"/>
      <c r="Y535" s="70"/>
      <c r="Z535" s="70"/>
    </row>
    <row r="536" spans="1:26" ht="16.5" customHeight="1">
      <c r="A536" s="73"/>
      <c r="B536" s="73"/>
      <c r="C536" s="9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</row>
    <row r="537" spans="1:26" ht="16.5" customHeight="1">
      <c r="A537" s="73"/>
      <c r="B537" s="73"/>
      <c r="C537" s="90"/>
      <c r="D537" s="70"/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</row>
    <row r="538" spans="1:26" ht="16.5" customHeight="1">
      <c r="A538" s="73"/>
      <c r="B538" s="73"/>
      <c r="C538" s="90"/>
      <c r="D538" s="70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</row>
    <row r="539" spans="1:26" ht="16.5" customHeight="1">
      <c r="A539" s="73"/>
      <c r="B539" s="73"/>
      <c r="C539" s="90"/>
      <c r="D539" s="70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</row>
    <row r="540" spans="1:26" ht="16.5" customHeight="1">
      <c r="A540" s="73"/>
      <c r="B540" s="73"/>
      <c r="C540" s="90"/>
      <c r="D540" s="70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</row>
    <row r="541" spans="1:26" ht="16.5" customHeight="1">
      <c r="A541" s="73"/>
      <c r="B541" s="73"/>
      <c r="C541" s="90"/>
      <c r="D541" s="70"/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</row>
    <row r="542" spans="1:26" ht="16.5" customHeight="1">
      <c r="A542" s="73"/>
      <c r="B542" s="73"/>
      <c r="C542" s="90"/>
      <c r="D542" s="70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</row>
    <row r="543" spans="1:26" ht="16.5" customHeight="1">
      <c r="A543" s="73"/>
      <c r="B543" s="73"/>
      <c r="C543" s="90"/>
      <c r="D543" s="70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</row>
    <row r="544" spans="1:26" ht="16.5" customHeight="1">
      <c r="A544" s="73"/>
      <c r="B544" s="73"/>
      <c r="C544" s="90"/>
      <c r="D544" s="70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</row>
    <row r="545" spans="1:26" ht="16.5" customHeight="1">
      <c r="A545" s="73"/>
      <c r="B545" s="73"/>
      <c r="C545" s="90"/>
      <c r="D545" s="70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</row>
    <row r="546" spans="1:26" ht="16.5" customHeight="1">
      <c r="A546" s="73"/>
      <c r="B546" s="73"/>
      <c r="C546" s="90"/>
      <c r="D546" s="70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</row>
    <row r="547" spans="1:26" ht="16.5" customHeight="1">
      <c r="A547" s="73"/>
      <c r="B547" s="73"/>
      <c r="C547" s="90"/>
      <c r="D547" s="70"/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</row>
    <row r="548" spans="1:26" ht="16.5" customHeight="1">
      <c r="A548" s="73"/>
      <c r="B548" s="73"/>
      <c r="C548" s="90"/>
      <c r="D548" s="70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</row>
    <row r="549" spans="1:26" ht="16.5" customHeight="1">
      <c r="A549" s="73"/>
      <c r="B549" s="73"/>
      <c r="C549" s="90"/>
      <c r="D549" s="70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</row>
    <row r="550" spans="1:26" ht="16.5" customHeight="1">
      <c r="A550" s="73"/>
      <c r="B550" s="73"/>
      <c r="C550" s="90"/>
      <c r="D550" s="70"/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</row>
    <row r="551" spans="1:26" ht="16.5" customHeight="1">
      <c r="A551" s="73"/>
      <c r="B551" s="73"/>
      <c r="C551" s="90"/>
      <c r="D551" s="70"/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</row>
    <row r="552" spans="1:26" ht="16.5" customHeight="1">
      <c r="A552" s="73"/>
      <c r="B552" s="73"/>
      <c r="C552" s="90"/>
      <c r="D552" s="70"/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</row>
    <row r="553" spans="1:26" ht="16.5" customHeight="1">
      <c r="A553" s="73"/>
      <c r="B553" s="73"/>
      <c r="C553" s="90"/>
      <c r="D553" s="70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</row>
    <row r="554" spans="1:26" ht="16.5" customHeight="1">
      <c r="A554" s="73"/>
      <c r="B554" s="73"/>
      <c r="C554" s="9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</row>
    <row r="555" spans="1:26" ht="16.5" customHeight="1">
      <c r="A555" s="73"/>
      <c r="B555" s="73"/>
      <c r="C555" s="90"/>
      <c r="D555" s="70"/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</row>
    <row r="556" spans="1:26" ht="16.5" customHeight="1">
      <c r="A556" s="73"/>
      <c r="B556" s="73"/>
      <c r="C556" s="90"/>
      <c r="D556" s="70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</row>
    <row r="557" spans="1:26" ht="16.5" customHeight="1">
      <c r="A557" s="73"/>
      <c r="B557" s="73"/>
      <c r="C557" s="90"/>
      <c r="D557" s="70"/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70"/>
      <c r="X557" s="70"/>
      <c r="Y557" s="70"/>
      <c r="Z557" s="70"/>
    </row>
    <row r="558" spans="1:26" ht="16.5" customHeight="1">
      <c r="A558" s="73"/>
      <c r="B558" s="73"/>
      <c r="C558" s="90"/>
      <c r="D558" s="70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</row>
    <row r="559" spans="1:26" ht="16.5" customHeight="1">
      <c r="A559" s="73"/>
      <c r="B559" s="73"/>
      <c r="C559" s="90"/>
      <c r="D559" s="70"/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</row>
    <row r="560" spans="1:26" ht="16.5" customHeight="1">
      <c r="A560" s="73"/>
      <c r="B560" s="73"/>
      <c r="C560" s="90"/>
      <c r="D560" s="70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</row>
    <row r="561" spans="1:26" ht="16.5" customHeight="1">
      <c r="A561" s="73"/>
      <c r="B561" s="73"/>
      <c r="C561" s="90"/>
      <c r="D561" s="70"/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</row>
    <row r="562" spans="1:26" ht="16.5" customHeight="1">
      <c r="A562" s="73"/>
      <c r="B562" s="73"/>
      <c r="C562" s="90"/>
      <c r="D562" s="70"/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70"/>
      <c r="X562" s="70"/>
      <c r="Y562" s="70"/>
      <c r="Z562" s="70"/>
    </row>
    <row r="563" spans="1:26" ht="16.5" customHeight="1">
      <c r="A563" s="73"/>
      <c r="B563" s="73"/>
      <c r="C563" s="90"/>
      <c r="D563" s="70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</row>
    <row r="564" spans="1:26" ht="16.5" customHeight="1">
      <c r="A564" s="73"/>
      <c r="B564" s="73"/>
      <c r="C564" s="90"/>
      <c r="D564" s="70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</row>
    <row r="565" spans="1:26" ht="16.5" customHeight="1">
      <c r="A565" s="73"/>
      <c r="B565" s="73"/>
      <c r="C565" s="90"/>
      <c r="D565" s="70"/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70"/>
      <c r="X565" s="70"/>
      <c r="Y565" s="70"/>
      <c r="Z565" s="70"/>
    </row>
    <row r="566" spans="1:26" ht="16.5" customHeight="1">
      <c r="A566" s="73"/>
      <c r="B566" s="73"/>
      <c r="C566" s="90"/>
      <c r="D566" s="70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70"/>
      <c r="X566" s="70"/>
      <c r="Y566" s="70"/>
      <c r="Z566" s="70"/>
    </row>
    <row r="567" spans="1:26" ht="16.5" customHeight="1">
      <c r="A567" s="73"/>
      <c r="B567" s="73"/>
      <c r="C567" s="90"/>
      <c r="D567" s="70"/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70"/>
      <c r="X567" s="70"/>
      <c r="Y567" s="70"/>
      <c r="Z567" s="70"/>
    </row>
    <row r="568" spans="1:26" ht="16.5" customHeight="1">
      <c r="A568" s="73"/>
      <c r="B568" s="73"/>
      <c r="C568" s="90"/>
      <c r="D568" s="70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70"/>
      <c r="X568" s="70"/>
      <c r="Y568" s="70"/>
      <c r="Z568" s="70"/>
    </row>
    <row r="569" spans="1:26" ht="16.5" customHeight="1">
      <c r="A569" s="73"/>
      <c r="B569" s="73"/>
      <c r="C569" s="90"/>
      <c r="D569" s="70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</row>
    <row r="570" spans="1:26" ht="16.5" customHeight="1">
      <c r="A570" s="73"/>
      <c r="B570" s="73"/>
      <c r="C570" s="90"/>
      <c r="D570" s="70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70"/>
      <c r="X570" s="70"/>
      <c r="Y570" s="70"/>
      <c r="Z570" s="70"/>
    </row>
    <row r="571" spans="1:26" ht="16.5" customHeight="1">
      <c r="A571" s="73"/>
      <c r="B571" s="73"/>
      <c r="C571" s="90"/>
      <c r="D571" s="70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</row>
    <row r="572" spans="1:26" ht="16.5" customHeight="1">
      <c r="A572" s="73"/>
      <c r="B572" s="73"/>
      <c r="C572" s="90"/>
      <c r="D572" s="70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70"/>
      <c r="P572" s="70"/>
      <c r="Q572" s="70"/>
      <c r="R572" s="70"/>
      <c r="S572" s="70"/>
      <c r="T572" s="70"/>
      <c r="U572" s="70"/>
      <c r="V572" s="70"/>
      <c r="W572" s="70"/>
      <c r="X572" s="70"/>
      <c r="Y572" s="70"/>
      <c r="Z572" s="70"/>
    </row>
    <row r="573" spans="1:26" ht="16.5" customHeight="1">
      <c r="A573" s="73"/>
      <c r="B573" s="73"/>
      <c r="C573" s="90"/>
      <c r="D573" s="70"/>
      <c r="E573" s="70"/>
      <c r="F573" s="70"/>
      <c r="G573" s="70"/>
      <c r="H573" s="70"/>
      <c r="I573" s="70"/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</row>
    <row r="574" spans="1:26" ht="16.5" customHeight="1">
      <c r="A574" s="73"/>
      <c r="B574" s="73"/>
      <c r="C574" s="90"/>
      <c r="D574" s="70"/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</row>
    <row r="575" spans="1:26" ht="16.5" customHeight="1">
      <c r="A575" s="73"/>
      <c r="B575" s="73"/>
      <c r="C575" s="90"/>
      <c r="D575" s="70"/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  <c r="X575" s="70"/>
      <c r="Y575" s="70"/>
      <c r="Z575" s="70"/>
    </row>
    <row r="576" spans="1:26" ht="16.5" customHeight="1">
      <c r="A576" s="73"/>
      <c r="B576" s="73"/>
      <c r="C576" s="90"/>
      <c r="D576" s="70"/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</row>
    <row r="577" spans="1:26" ht="16.5" customHeight="1">
      <c r="A577" s="73"/>
      <c r="B577" s="73"/>
      <c r="C577" s="90"/>
      <c r="D577" s="70"/>
      <c r="E577" s="70"/>
      <c r="F577" s="70"/>
      <c r="G577" s="70"/>
      <c r="H577" s="70"/>
      <c r="I577" s="70"/>
      <c r="J577" s="70"/>
      <c r="K577" s="70"/>
      <c r="L577" s="70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70"/>
      <c r="X577" s="70"/>
      <c r="Y577" s="70"/>
      <c r="Z577" s="70"/>
    </row>
    <row r="578" spans="1:26" ht="16.5" customHeight="1">
      <c r="A578" s="73"/>
      <c r="B578" s="73"/>
      <c r="C578" s="90"/>
      <c r="D578" s="70"/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70"/>
      <c r="P578" s="70"/>
      <c r="Q578" s="70"/>
      <c r="R578" s="70"/>
      <c r="S578" s="70"/>
      <c r="T578" s="70"/>
      <c r="U578" s="70"/>
      <c r="V578" s="70"/>
      <c r="W578" s="70"/>
      <c r="X578" s="70"/>
      <c r="Y578" s="70"/>
      <c r="Z578" s="70"/>
    </row>
    <row r="579" spans="1:26" ht="16.5" customHeight="1">
      <c r="A579" s="73"/>
      <c r="B579" s="73"/>
      <c r="C579" s="90"/>
      <c r="D579" s="70"/>
      <c r="E579" s="70"/>
      <c r="F579" s="70"/>
      <c r="G579" s="70"/>
      <c r="H579" s="70"/>
      <c r="I579" s="70"/>
      <c r="J579" s="70"/>
      <c r="K579" s="70"/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</row>
    <row r="580" spans="1:26" ht="16.5" customHeight="1">
      <c r="A580" s="73"/>
      <c r="B580" s="73"/>
      <c r="C580" s="90"/>
      <c r="D580" s="70"/>
      <c r="E580" s="70"/>
      <c r="F580" s="70"/>
      <c r="G580" s="70"/>
      <c r="H580" s="70"/>
      <c r="I580" s="70"/>
      <c r="J580" s="70"/>
      <c r="K580" s="70"/>
      <c r="L580" s="70"/>
      <c r="M580" s="70"/>
      <c r="N580" s="70"/>
      <c r="O580" s="70"/>
      <c r="P580" s="70"/>
      <c r="Q580" s="70"/>
      <c r="R580" s="70"/>
      <c r="S580" s="70"/>
      <c r="T580" s="70"/>
      <c r="U580" s="70"/>
      <c r="V580" s="70"/>
      <c r="W580" s="70"/>
      <c r="X580" s="70"/>
      <c r="Y580" s="70"/>
      <c r="Z580" s="70"/>
    </row>
    <row r="581" spans="1:26" ht="16.5" customHeight="1">
      <c r="A581" s="73"/>
      <c r="B581" s="73"/>
      <c r="C581" s="90"/>
      <c r="D581" s="70"/>
      <c r="E581" s="70"/>
      <c r="F581" s="70"/>
      <c r="G581" s="70"/>
      <c r="H581" s="70"/>
      <c r="I581" s="70"/>
      <c r="J581" s="70"/>
      <c r="K581" s="70"/>
      <c r="L581" s="70"/>
      <c r="M581" s="70"/>
      <c r="N581" s="70"/>
      <c r="O581" s="70"/>
      <c r="P581" s="70"/>
      <c r="Q581" s="70"/>
      <c r="R581" s="70"/>
      <c r="S581" s="70"/>
      <c r="T581" s="70"/>
      <c r="U581" s="70"/>
      <c r="V581" s="70"/>
      <c r="W581" s="70"/>
      <c r="X581" s="70"/>
      <c r="Y581" s="70"/>
      <c r="Z581" s="70"/>
    </row>
    <row r="582" spans="1:26" ht="16.5" customHeight="1">
      <c r="A582" s="73"/>
      <c r="B582" s="73"/>
      <c r="C582" s="90"/>
      <c r="D582" s="70"/>
      <c r="E582" s="70"/>
      <c r="F582" s="70"/>
      <c r="G582" s="70"/>
      <c r="H582" s="70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70"/>
      <c r="T582" s="70"/>
      <c r="U582" s="70"/>
      <c r="V582" s="70"/>
      <c r="W582" s="70"/>
      <c r="X582" s="70"/>
      <c r="Y582" s="70"/>
      <c r="Z582" s="70"/>
    </row>
    <row r="583" spans="1:26" ht="16.5" customHeight="1">
      <c r="A583" s="73"/>
      <c r="B583" s="73"/>
      <c r="C583" s="90"/>
      <c r="D583" s="70"/>
      <c r="E583" s="70"/>
      <c r="F583" s="70"/>
      <c r="G583" s="70"/>
      <c r="H583" s="70"/>
      <c r="I583" s="70"/>
      <c r="J583" s="70"/>
      <c r="K583" s="70"/>
      <c r="L583" s="70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</row>
    <row r="584" spans="1:26" ht="16.5" customHeight="1">
      <c r="A584" s="73"/>
      <c r="B584" s="73"/>
      <c r="C584" s="90"/>
      <c r="D584" s="70"/>
      <c r="E584" s="70"/>
      <c r="F584" s="70"/>
      <c r="G584" s="70"/>
      <c r="H584" s="70"/>
      <c r="I584" s="70"/>
      <c r="J584" s="70"/>
      <c r="K584" s="70"/>
      <c r="L584" s="70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</row>
    <row r="585" spans="1:26" ht="16.5" customHeight="1">
      <c r="A585" s="73"/>
      <c r="B585" s="73"/>
      <c r="C585" s="90"/>
      <c r="D585" s="70"/>
      <c r="E585" s="70"/>
      <c r="F585" s="70"/>
      <c r="G585" s="70"/>
      <c r="H585" s="70"/>
      <c r="I585" s="70"/>
      <c r="J585" s="70"/>
      <c r="K585" s="70"/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</row>
    <row r="586" spans="1:26" ht="16.5" customHeight="1">
      <c r="A586" s="73"/>
      <c r="B586" s="73"/>
      <c r="C586" s="90"/>
      <c r="D586" s="70"/>
      <c r="E586" s="70"/>
      <c r="F586" s="70"/>
      <c r="G586" s="70"/>
      <c r="H586" s="70"/>
      <c r="I586" s="70"/>
      <c r="J586" s="70"/>
      <c r="K586" s="70"/>
      <c r="L586" s="70"/>
      <c r="M586" s="70"/>
      <c r="N586" s="70"/>
      <c r="O586" s="70"/>
      <c r="P586" s="70"/>
      <c r="Q586" s="70"/>
      <c r="R586" s="70"/>
      <c r="S586" s="70"/>
      <c r="T586" s="70"/>
      <c r="U586" s="70"/>
      <c r="V586" s="70"/>
      <c r="W586" s="70"/>
      <c r="X586" s="70"/>
      <c r="Y586" s="70"/>
      <c r="Z586" s="70"/>
    </row>
    <row r="587" spans="1:26" ht="16.5" customHeight="1">
      <c r="A587" s="73"/>
      <c r="B587" s="73"/>
      <c r="C587" s="90"/>
      <c r="D587" s="70"/>
      <c r="E587" s="70"/>
      <c r="F587" s="70"/>
      <c r="G587" s="70"/>
      <c r="H587" s="70"/>
      <c r="I587" s="70"/>
      <c r="J587" s="70"/>
      <c r="K587" s="70"/>
      <c r="L587" s="70"/>
      <c r="M587" s="70"/>
      <c r="N587" s="70"/>
      <c r="O587" s="70"/>
      <c r="P587" s="70"/>
      <c r="Q587" s="70"/>
      <c r="R587" s="70"/>
      <c r="S587" s="70"/>
      <c r="T587" s="70"/>
      <c r="U587" s="70"/>
      <c r="V587" s="70"/>
      <c r="W587" s="70"/>
      <c r="X587" s="70"/>
      <c r="Y587" s="70"/>
      <c r="Z587" s="70"/>
    </row>
    <row r="588" spans="1:26" ht="16.5" customHeight="1">
      <c r="A588" s="73"/>
      <c r="B588" s="73"/>
      <c r="C588" s="90"/>
      <c r="D588" s="70"/>
      <c r="E588" s="70"/>
      <c r="F588" s="70"/>
      <c r="G588" s="70"/>
      <c r="H588" s="70"/>
      <c r="I588" s="70"/>
      <c r="J588" s="70"/>
      <c r="K588" s="70"/>
      <c r="L588" s="70"/>
      <c r="M588" s="70"/>
      <c r="N588" s="70"/>
      <c r="O588" s="70"/>
      <c r="P588" s="70"/>
      <c r="Q588" s="70"/>
      <c r="R588" s="70"/>
      <c r="S588" s="70"/>
      <c r="T588" s="70"/>
      <c r="U588" s="70"/>
      <c r="V588" s="70"/>
      <c r="W588" s="70"/>
      <c r="X588" s="70"/>
      <c r="Y588" s="70"/>
      <c r="Z588" s="70"/>
    </row>
    <row r="589" spans="1:26" ht="16.5" customHeight="1">
      <c r="A589" s="73"/>
      <c r="B589" s="73"/>
      <c r="C589" s="90"/>
      <c r="D589" s="70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</row>
    <row r="590" spans="1:26" ht="16.5" customHeight="1">
      <c r="A590" s="73"/>
      <c r="B590" s="73"/>
      <c r="C590" s="90"/>
      <c r="D590" s="70"/>
      <c r="E590" s="70"/>
      <c r="F590" s="70"/>
      <c r="G590" s="70"/>
      <c r="H590" s="70"/>
      <c r="I590" s="70"/>
      <c r="J590" s="70"/>
      <c r="K590" s="70"/>
      <c r="L590" s="70"/>
      <c r="M590" s="70"/>
      <c r="N590" s="70"/>
      <c r="O590" s="70"/>
      <c r="P590" s="70"/>
      <c r="Q590" s="70"/>
      <c r="R590" s="70"/>
      <c r="S590" s="70"/>
      <c r="T590" s="70"/>
      <c r="U590" s="70"/>
      <c r="V590" s="70"/>
      <c r="W590" s="70"/>
      <c r="X590" s="70"/>
      <c r="Y590" s="70"/>
      <c r="Z590" s="70"/>
    </row>
    <row r="591" spans="1:26" ht="16.5" customHeight="1">
      <c r="A591" s="73"/>
      <c r="B591" s="73"/>
      <c r="C591" s="90"/>
      <c r="D591" s="70"/>
      <c r="E591" s="70"/>
      <c r="F591" s="70"/>
      <c r="G591" s="70"/>
      <c r="H591" s="70"/>
      <c r="I591" s="70"/>
      <c r="J591" s="70"/>
      <c r="K591" s="70"/>
      <c r="L591" s="70"/>
      <c r="M591" s="70"/>
      <c r="N591" s="70"/>
      <c r="O591" s="70"/>
      <c r="P591" s="70"/>
      <c r="Q591" s="70"/>
      <c r="R591" s="70"/>
      <c r="S591" s="70"/>
      <c r="T591" s="70"/>
      <c r="U591" s="70"/>
      <c r="V591" s="70"/>
      <c r="W591" s="70"/>
      <c r="X591" s="70"/>
      <c r="Y591" s="70"/>
      <c r="Z591" s="70"/>
    </row>
    <row r="592" spans="1:26" ht="16.5" customHeight="1">
      <c r="A592" s="73"/>
      <c r="B592" s="73"/>
      <c r="C592" s="90"/>
      <c r="D592" s="70"/>
      <c r="E592" s="70"/>
      <c r="F592" s="70"/>
      <c r="G592" s="70"/>
      <c r="H592" s="70"/>
      <c r="I592" s="70"/>
      <c r="J592" s="70"/>
      <c r="K592" s="70"/>
      <c r="L592" s="70"/>
      <c r="M592" s="70"/>
      <c r="N592" s="70"/>
      <c r="O592" s="70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</row>
    <row r="593" spans="1:26" ht="16.5" customHeight="1">
      <c r="A593" s="73"/>
      <c r="B593" s="73"/>
      <c r="C593" s="90"/>
      <c r="D593" s="70"/>
      <c r="E593" s="70"/>
      <c r="F593" s="70"/>
      <c r="G593" s="70"/>
      <c r="H593" s="70"/>
      <c r="I593" s="70"/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</row>
    <row r="594" spans="1:26" ht="16.5" customHeight="1">
      <c r="A594" s="73"/>
      <c r="B594" s="73"/>
      <c r="C594" s="90"/>
      <c r="D594" s="70"/>
      <c r="E594" s="70"/>
      <c r="F594" s="70"/>
      <c r="G594" s="70"/>
      <c r="H594" s="70"/>
      <c r="I594" s="70"/>
      <c r="J594" s="70"/>
      <c r="K594" s="70"/>
      <c r="L594" s="70"/>
      <c r="M594" s="70"/>
      <c r="N594" s="70"/>
      <c r="O594" s="70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</row>
    <row r="595" spans="1:26" ht="16.5" customHeight="1">
      <c r="A595" s="73"/>
      <c r="B595" s="73"/>
      <c r="C595" s="90"/>
      <c r="D595" s="70"/>
      <c r="E595" s="70"/>
      <c r="F595" s="70"/>
      <c r="G595" s="70"/>
      <c r="H595" s="70"/>
      <c r="I595" s="70"/>
      <c r="J595" s="70"/>
      <c r="K595" s="70"/>
      <c r="L595" s="70"/>
      <c r="M595" s="70"/>
      <c r="N595" s="70"/>
      <c r="O595" s="70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</row>
    <row r="596" spans="1:26" ht="16.5" customHeight="1">
      <c r="A596" s="73"/>
      <c r="B596" s="73"/>
      <c r="C596" s="90"/>
      <c r="D596" s="70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</row>
    <row r="597" spans="1:26" ht="16.5" customHeight="1">
      <c r="A597" s="73"/>
      <c r="B597" s="73"/>
      <c r="C597" s="9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</row>
    <row r="598" spans="1:26" ht="16.5" customHeight="1">
      <c r="A598" s="73"/>
      <c r="B598" s="73"/>
      <c r="C598" s="90"/>
      <c r="D598" s="70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70"/>
      <c r="P598" s="70"/>
      <c r="Q598" s="70"/>
      <c r="R598" s="70"/>
      <c r="S598" s="70"/>
      <c r="T598" s="70"/>
      <c r="U598" s="70"/>
      <c r="V598" s="70"/>
      <c r="W598" s="70"/>
      <c r="X598" s="70"/>
      <c r="Y598" s="70"/>
      <c r="Z598" s="70"/>
    </row>
    <row r="599" spans="1:26" ht="16.5" customHeight="1">
      <c r="A599" s="73"/>
      <c r="B599" s="73"/>
      <c r="C599" s="90"/>
      <c r="D599" s="70"/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</row>
    <row r="600" spans="1:26" ht="16.5" customHeight="1">
      <c r="A600" s="73"/>
      <c r="B600" s="73"/>
      <c r="C600" s="90"/>
      <c r="D600" s="70"/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</row>
    <row r="601" spans="1:26" ht="16.5" customHeight="1">
      <c r="A601" s="73"/>
      <c r="B601" s="73"/>
      <c r="C601" s="90"/>
      <c r="D601" s="70"/>
      <c r="E601" s="70"/>
      <c r="F601" s="70"/>
      <c r="G601" s="70"/>
      <c r="H601" s="70"/>
      <c r="I601" s="70"/>
      <c r="J601" s="70"/>
      <c r="K601" s="70"/>
      <c r="L601" s="70"/>
      <c r="M601" s="70"/>
      <c r="N601" s="70"/>
      <c r="O601" s="70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</row>
    <row r="602" spans="1:26" ht="16.5" customHeight="1">
      <c r="A602" s="73"/>
      <c r="B602" s="73"/>
      <c r="C602" s="90"/>
      <c r="D602" s="70"/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</row>
    <row r="603" spans="1:26" ht="16.5" customHeight="1">
      <c r="A603" s="73"/>
      <c r="B603" s="73"/>
      <c r="C603" s="90"/>
      <c r="D603" s="70"/>
      <c r="E603" s="70"/>
      <c r="F603" s="70"/>
      <c r="G603" s="70"/>
      <c r="H603" s="70"/>
      <c r="I603" s="70"/>
      <c r="J603" s="70"/>
      <c r="K603" s="70"/>
      <c r="L603" s="70"/>
      <c r="M603" s="70"/>
      <c r="N603" s="70"/>
      <c r="O603" s="70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</row>
    <row r="604" spans="1:26" ht="16.5" customHeight="1">
      <c r="A604" s="73"/>
      <c r="B604" s="73"/>
      <c r="C604" s="90"/>
      <c r="D604" s="70"/>
      <c r="E604" s="70"/>
      <c r="F604" s="70"/>
      <c r="G604" s="70"/>
      <c r="H604" s="70"/>
      <c r="I604" s="70"/>
      <c r="J604" s="70"/>
      <c r="K604" s="70"/>
      <c r="L604" s="70"/>
      <c r="M604" s="70"/>
      <c r="N604" s="70"/>
      <c r="O604" s="70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</row>
    <row r="605" spans="1:26" ht="16.5" customHeight="1">
      <c r="A605" s="73"/>
      <c r="B605" s="73"/>
      <c r="C605" s="90"/>
      <c r="D605" s="70"/>
      <c r="E605" s="70"/>
      <c r="F605" s="70"/>
      <c r="G605" s="70"/>
      <c r="H605" s="70"/>
      <c r="I605" s="70"/>
      <c r="J605" s="70"/>
      <c r="K605" s="70"/>
      <c r="L605" s="70"/>
      <c r="M605" s="70"/>
      <c r="N605" s="70"/>
      <c r="O605" s="70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</row>
    <row r="606" spans="1:26" ht="16.5" customHeight="1">
      <c r="A606" s="73"/>
      <c r="B606" s="73"/>
      <c r="C606" s="90"/>
      <c r="D606" s="70"/>
      <c r="E606" s="70"/>
      <c r="F606" s="70"/>
      <c r="G606" s="70"/>
      <c r="H606" s="70"/>
      <c r="I606" s="70"/>
      <c r="J606" s="70"/>
      <c r="K606" s="70"/>
      <c r="L606" s="70"/>
      <c r="M606" s="70"/>
      <c r="N606" s="70"/>
      <c r="O606" s="70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</row>
    <row r="607" spans="1:26" ht="16.5" customHeight="1">
      <c r="A607" s="73"/>
      <c r="B607" s="73"/>
      <c r="C607" s="90"/>
      <c r="D607" s="70"/>
      <c r="E607" s="70"/>
      <c r="F607" s="70"/>
      <c r="G607" s="70"/>
      <c r="H607" s="70"/>
      <c r="I607" s="70"/>
      <c r="J607" s="70"/>
      <c r="K607" s="70"/>
      <c r="L607" s="70"/>
      <c r="M607" s="70"/>
      <c r="N607" s="70"/>
      <c r="O607" s="70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</row>
    <row r="608" spans="1:26" ht="16.5" customHeight="1">
      <c r="A608" s="73"/>
      <c r="B608" s="73"/>
      <c r="C608" s="90"/>
      <c r="D608" s="70"/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</row>
    <row r="609" spans="1:26" ht="16.5" customHeight="1">
      <c r="A609" s="73"/>
      <c r="B609" s="73"/>
      <c r="C609" s="90"/>
      <c r="D609" s="70"/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70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</row>
    <row r="610" spans="1:26" ht="16.5" customHeight="1">
      <c r="A610" s="73"/>
      <c r="B610" s="73"/>
      <c r="C610" s="90"/>
      <c r="D610" s="70"/>
      <c r="E610" s="70"/>
      <c r="F610" s="70"/>
      <c r="G610" s="70"/>
      <c r="H610" s="70"/>
      <c r="I610" s="70"/>
      <c r="J610" s="70"/>
      <c r="K610" s="70"/>
      <c r="L610" s="70"/>
      <c r="M610" s="70"/>
      <c r="N610" s="70"/>
      <c r="O610" s="70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</row>
    <row r="611" spans="1:26" ht="16.5" customHeight="1">
      <c r="A611" s="73"/>
      <c r="B611" s="73"/>
      <c r="C611" s="90"/>
      <c r="D611" s="70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</row>
    <row r="612" spans="1:26" ht="16.5" customHeight="1">
      <c r="A612" s="73"/>
      <c r="B612" s="73"/>
      <c r="C612" s="90"/>
      <c r="D612" s="70"/>
      <c r="E612" s="70"/>
      <c r="F612" s="70"/>
      <c r="G612" s="70"/>
      <c r="H612" s="70"/>
      <c r="I612" s="70"/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</row>
    <row r="613" spans="1:26" ht="16.5" customHeight="1">
      <c r="A613" s="73"/>
      <c r="B613" s="73"/>
      <c r="C613" s="90"/>
      <c r="D613" s="70"/>
      <c r="E613" s="70"/>
      <c r="F613" s="70"/>
      <c r="G613" s="70"/>
      <c r="H613" s="70"/>
      <c r="I613" s="70"/>
      <c r="J613" s="70"/>
      <c r="K613" s="70"/>
      <c r="L613" s="70"/>
      <c r="M613" s="70"/>
      <c r="N613" s="70"/>
      <c r="O613" s="70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</row>
    <row r="614" spans="1:26" ht="16.5" customHeight="1">
      <c r="A614" s="73"/>
      <c r="B614" s="73"/>
      <c r="C614" s="90"/>
      <c r="D614" s="70"/>
      <c r="E614" s="70"/>
      <c r="F614" s="70"/>
      <c r="G614" s="70"/>
      <c r="H614" s="70"/>
      <c r="I614" s="70"/>
      <c r="J614" s="70"/>
      <c r="K614" s="70"/>
      <c r="L614" s="70"/>
      <c r="M614" s="70"/>
      <c r="N614" s="70"/>
      <c r="O614" s="70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</row>
    <row r="615" spans="1:26" ht="16.5" customHeight="1">
      <c r="A615" s="73"/>
      <c r="B615" s="73"/>
      <c r="C615" s="90"/>
      <c r="D615" s="70"/>
      <c r="E615" s="70"/>
      <c r="F615" s="70"/>
      <c r="G615" s="70"/>
      <c r="H615" s="70"/>
      <c r="I615" s="70"/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</row>
    <row r="616" spans="1:26" ht="16.5" customHeight="1">
      <c r="A616" s="73"/>
      <c r="B616" s="73"/>
      <c r="C616" s="90"/>
      <c r="D616" s="70"/>
      <c r="E616" s="70"/>
      <c r="F616" s="70"/>
      <c r="G616" s="70"/>
      <c r="H616" s="70"/>
      <c r="I616" s="70"/>
      <c r="J616" s="70"/>
      <c r="K616" s="70"/>
      <c r="L616" s="70"/>
      <c r="M616" s="70"/>
      <c r="N616" s="70"/>
      <c r="O616" s="70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</row>
    <row r="617" spans="1:26" ht="16.5" customHeight="1">
      <c r="A617" s="73"/>
      <c r="B617" s="73"/>
      <c r="C617" s="90"/>
      <c r="D617" s="70"/>
      <c r="E617" s="70"/>
      <c r="F617" s="70"/>
      <c r="G617" s="70"/>
      <c r="H617" s="70"/>
      <c r="I617" s="70"/>
      <c r="J617" s="70"/>
      <c r="K617" s="70"/>
      <c r="L617" s="70"/>
      <c r="M617" s="70"/>
      <c r="N617" s="70"/>
      <c r="O617" s="70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</row>
    <row r="618" spans="1:26" ht="16.5" customHeight="1">
      <c r="A618" s="73"/>
      <c r="B618" s="73"/>
      <c r="C618" s="90"/>
      <c r="D618" s="70"/>
      <c r="E618" s="70"/>
      <c r="F618" s="70"/>
      <c r="G618" s="70"/>
      <c r="H618" s="70"/>
      <c r="I618" s="70"/>
      <c r="J618" s="70"/>
      <c r="K618" s="70"/>
      <c r="L618" s="70"/>
      <c r="M618" s="70"/>
      <c r="N618" s="70"/>
      <c r="O618" s="70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</row>
    <row r="619" spans="1:26" ht="16.5" customHeight="1">
      <c r="A619" s="73"/>
      <c r="B619" s="73"/>
      <c r="C619" s="90"/>
      <c r="D619" s="70"/>
      <c r="E619" s="70"/>
      <c r="F619" s="70"/>
      <c r="G619" s="70"/>
      <c r="H619" s="70"/>
      <c r="I619" s="70"/>
      <c r="J619" s="70"/>
      <c r="K619" s="70"/>
      <c r="L619" s="70"/>
      <c r="M619" s="70"/>
      <c r="N619" s="70"/>
      <c r="O619" s="70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</row>
    <row r="620" spans="1:26" ht="16.5" customHeight="1">
      <c r="A620" s="73"/>
      <c r="B620" s="73"/>
      <c r="C620" s="90"/>
      <c r="D620" s="70"/>
      <c r="E620" s="70"/>
      <c r="F620" s="70"/>
      <c r="G620" s="70"/>
      <c r="H620" s="70"/>
      <c r="I620" s="70"/>
      <c r="J620" s="70"/>
      <c r="K620" s="70"/>
      <c r="L620" s="70"/>
      <c r="M620" s="70"/>
      <c r="N620" s="70"/>
      <c r="O620" s="70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</row>
    <row r="621" spans="1:26" ht="16.5" customHeight="1">
      <c r="A621" s="73"/>
      <c r="B621" s="73"/>
      <c r="C621" s="90"/>
      <c r="D621" s="70"/>
      <c r="E621" s="70"/>
      <c r="F621" s="70"/>
      <c r="G621" s="70"/>
      <c r="H621" s="70"/>
      <c r="I621" s="70"/>
      <c r="J621" s="70"/>
      <c r="K621" s="70"/>
      <c r="L621" s="70"/>
      <c r="M621" s="70"/>
      <c r="N621" s="70"/>
      <c r="O621" s="70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</row>
    <row r="622" spans="1:26" ht="16.5" customHeight="1">
      <c r="A622" s="73"/>
      <c r="B622" s="73"/>
      <c r="C622" s="90"/>
      <c r="D622" s="70"/>
      <c r="E622" s="70"/>
      <c r="F622" s="70"/>
      <c r="G622" s="70"/>
      <c r="H622" s="70"/>
      <c r="I622" s="70"/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</row>
    <row r="623" spans="1:26" ht="16.5" customHeight="1">
      <c r="A623" s="73"/>
      <c r="B623" s="73"/>
      <c r="C623" s="90"/>
      <c r="D623" s="70"/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</row>
    <row r="624" spans="1:26" ht="16.5" customHeight="1">
      <c r="A624" s="73"/>
      <c r="B624" s="73"/>
      <c r="C624" s="9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</row>
    <row r="625" spans="1:26" ht="16.5" customHeight="1">
      <c r="A625" s="73"/>
      <c r="B625" s="73"/>
      <c r="C625" s="90"/>
      <c r="D625" s="70"/>
      <c r="E625" s="70"/>
      <c r="F625" s="70"/>
      <c r="G625" s="70"/>
      <c r="H625" s="70"/>
      <c r="I625" s="70"/>
      <c r="J625" s="70"/>
      <c r="K625" s="70"/>
      <c r="L625" s="70"/>
      <c r="M625" s="70"/>
      <c r="N625" s="70"/>
      <c r="O625" s="70"/>
      <c r="P625" s="70"/>
      <c r="Q625" s="70"/>
      <c r="R625" s="70"/>
      <c r="S625" s="70"/>
      <c r="T625" s="70"/>
      <c r="U625" s="70"/>
      <c r="V625" s="70"/>
      <c r="W625" s="70"/>
      <c r="X625" s="70"/>
      <c r="Y625" s="70"/>
      <c r="Z625" s="70"/>
    </row>
    <row r="626" spans="1:26" ht="16.5" customHeight="1">
      <c r="A626" s="73"/>
      <c r="B626" s="73"/>
      <c r="C626" s="90"/>
      <c r="D626" s="70"/>
      <c r="E626" s="70"/>
      <c r="F626" s="70"/>
      <c r="G626" s="70"/>
      <c r="H626" s="70"/>
      <c r="I626" s="70"/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0"/>
      <c r="U626" s="70"/>
      <c r="V626" s="70"/>
      <c r="W626" s="70"/>
      <c r="X626" s="70"/>
      <c r="Y626" s="70"/>
      <c r="Z626" s="70"/>
    </row>
    <row r="627" spans="1:26" ht="16.5" customHeight="1">
      <c r="A627" s="73"/>
      <c r="B627" s="73"/>
      <c r="C627" s="90"/>
      <c r="D627" s="70"/>
      <c r="E627" s="70"/>
      <c r="F627" s="70"/>
      <c r="G627" s="70"/>
      <c r="H627" s="70"/>
      <c r="I627" s="70"/>
      <c r="J627" s="70"/>
      <c r="K627" s="70"/>
      <c r="L627" s="70"/>
      <c r="M627" s="70"/>
      <c r="N627" s="70"/>
      <c r="O627" s="70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</row>
    <row r="628" spans="1:26" ht="16.5" customHeight="1">
      <c r="A628" s="73"/>
      <c r="B628" s="73"/>
      <c r="C628" s="90"/>
      <c r="D628" s="70"/>
      <c r="E628" s="70"/>
      <c r="F628" s="70"/>
      <c r="G628" s="70"/>
      <c r="H628" s="70"/>
      <c r="I628" s="70"/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  <c r="Z628" s="70"/>
    </row>
    <row r="629" spans="1:26" ht="16.5" customHeight="1">
      <c r="A629" s="73"/>
      <c r="B629" s="73"/>
      <c r="C629" s="90"/>
      <c r="D629" s="70"/>
      <c r="E629" s="70"/>
      <c r="F629" s="70"/>
      <c r="G629" s="70"/>
      <c r="H629" s="70"/>
      <c r="I629" s="70"/>
      <c r="J629" s="70"/>
      <c r="K629" s="70"/>
      <c r="L629" s="70"/>
      <c r="M629" s="70"/>
      <c r="N629" s="70"/>
      <c r="O629" s="70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</row>
    <row r="630" spans="1:26" ht="16.5" customHeight="1">
      <c r="A630" s="73"/>
      <c r="B630" s="73"/>
      <c r="C630" s="90"/>
      <c r="D630" s="70"/>
      <c r="E630" s="70"/>
      <c r="F630" s="70"/>
      <c r="G630" s="70"/>
      <c r="H630" s="70"/>
      <c r="I630" s="70"/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</row>
    <row r="631" spans="1:26" ht="16.5" customHeight="1">
      <c r="A631" s="73"/>
      <c r="B631" s="73"/>
      <c r="C631" s="90"/>
      <c r="D631" s="70"/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</row>
    <row r="632" spans="1:26" ht="16.5" customHeight="1">
      <c r="A632" s="73"/>
      <c r="B632" s="73"/>
      <c r="C632" s="90"/>
      <c r="D632" s="70"/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</row>
    <row r="633" spans="1:26" ht="16.5" customHeight="1">
      <c r="A633" s="73"/>
      <c r="B633" s="73"/>
      <c r="C633" s="90"/>
      <c r="D633" s="70"/>
      <c r="E633" s="70"/>
      <c r="F633" s="70"/>
      <c r="G633" s="70"/>
      <c r="H633" s="70"/>
      <c r="I633" s="70"/>
      <c r="J633" s="70"/>
      <c r="K633" s="70"/>
      <c r="L633" s="70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</row>
    <row r="634" spans="1:26" ht="16.5" customHeight="1">
      <c r="A634" s="73"/>
      <c r="B634" s="73"/>
      <c r="C634" s="90"/>
      <c r="D634" s="70"/>
      <c r="E634" s="70"/>
      <c r="F634" s="70"/>
      <c r="G634" s="70"/>
      <c r="H634" s="70"/>
      <c r="I634" s="70"/>
      <c r="J634" s="70"/>
      <c r="K634" s="70"/>
      <c r="L634" s="70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</row>
    <row r="635" spans="1:26" ht="16.5" customHeight="1">
      <c r="A635" s="73"/>
      <c r="B635" s="73"/>
      <c r="C635" s="90"/>
      <c r="D635" s="70"/>
      <c r="E635" s="70"/>
      <c r="F635" s="70"/>
      <c r="G635" s="70"/>
      <c r="H635" s="70"/>
      <c r="I635" s="70"/>
      <c r="J635" s="70"/>
      <c r="K635" s="70"/>
      <c r="L635" s="70"/>
      <c r="M635" s="70"/>
      <c r="N635" s="70"/>
      <c r="O635" s="70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Z635" s="70"/>
    </row>
    <row r="636" spans="1:26" ht="16.5" customHeight="1">
      <c r="A636" s="73"/>
      <c r="B636" s="73"/>
      <c r="C636" s="90"/>
      <c r="D636" s="70"/>
      <c r="E636" s="70"/>
      <c r="F636" s="70"/>
      <c r="G636" s="70"/>
      <c r="H636" s="70"/>
      <c r="I636" s="70"/>
      <c r="J636" s="70"/>
      <c r="K636" s="70"/>
      <c r="L636" s="70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</row>
    <row r="637" spans="1:26" ht="16.5" customHeight="1">
      <c r="A637" s="73"/>
      <c r="B637" s="73"/>
      <c r="C637" s="90"/>
      <c r="D637" s="70"/>
      <c r="E637" s="70"/>
      <c r="F637" s="70"/>
      <c r="G637" s="70"/>
      <c r="H637" s="70"/>
      <c r="I637" s="70"/>
      <c r="J637" s="70"/>
      <c r="K637" s="70"/>
      <c r="L637" s="70"/>
      <c r="M637" s="70"/>
      <c r="N637" s="70"/>
      <c r="O637" s="70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</row>
    <row r="638" spans="1:26" ht="16.5" customHeight="1">
      <c r="A638" s="73"/>
      <c r="B638" s="73"/>
      <c r="C638" s="90"/>
      <c r="D638" s="70"/>
      <c r="E638" s="70"/>
      <c r="F638" s="70"/>
      <c r="G638" s="70"/>
      <c r="H638" s="70"/>
      <c r="I638" s="70"/>
      <c r="J638" s="70"/>
      <c r="K638" s="70"/>
      <c r="L638" s="70"/>
      <c r="M638" s="70"/>
      <c r="N638" s="70"/>
      <c r="O638" s="70"/>
      <c r="P638" s="70"/>
      <c r="Q638" s="70"/>
      <c r="R638" s="70"/>
      <c r="S638" s="70"/>
      <c r="T638" s="70"/>
      <c r="U638" s="70"/>
      <c r="V638" s="70"/>
      <c r="W638" s="70"/>
      <c r="X638" s="70"/>
      <c r="Y638" s="70"/>
      <c r="Z638" s="70"/>
    </row>
    <row r="639" spans="1:26" ht="16.5" customHeight="1">
      <c r="A639" s="73"/>
      <c r="B639" s="73"/>
      <c r="C639" s="90"/>
      <c r="D639" s="70"/>
      <c r="E639" s="70"/>
      <c r="F639" s="70"/>
      <c r="G639" s="70"/>
      <c r="H639" s="70"/>
      <c r="I639" s="70"/>
      <c r="J639" s="70"/>
      <c r="K639" s="70"/>
      <c r="L639" s="70"/>
      <c r="M639" s="70"/>
      <c r="N639" s="70"/>
      <c r="O639" s="70"/>
      <c r="P639" s="70"/>
      <c r="Q639" s="70"/>
      <c r="R639" s="70"/>
      <c r="S639" s="70"/>
      <c r="T639" s="70"/>
      <c r="U639" s="70"/>
      <c r="V639" s="70"/>
      <c r="W639" s="70"/>
      <c r="X639" s="70"/>
      <c r="Y639" s="70"/>
      <c r="Z639" s="70"/>
    </row>
    <row r="640" spans="1:26" ht="16.5" customHeight="1">
      <c r="A640" s="73"/>
      <c r="B640" s="73"/>
      <c r="C640" s="90"/>
      <c r="D640" s="70"/>
      <c r="E640" s="70"/>
      <c r="F640" s="70"/>
      <c r="G640" s="70"/>
      <c r="H640" s="70"/>
      <c r="I640" s="70"/>
      <c r="J640" s="70"/>
      <c r="K640" s="70"/>
      <c r="L640" s="70"/>
      <c r="M640" s="70"/>
      <c r="N640" s="70"/>
      <c r="O640" s="70"/>
      <c r="P640" s="70"/>
      <c r="Q640" s="70"/>
      <c r="R640" s="70"/>
      <c r="S640" s="70"/>
      <c r="T640" s="70"/>
      <c r="U640" s="70"/>
      <c r="V640" s="70"/>
      <c r="W640" s="70"/>
      <c r="X640" s="70"/>
      <c r="Y640" s="70"/>
      <c r="Z640" s="70"/>
    </row>
    <row r="641" spans="1:26" ht="16.5" customHeight="1">
      <c r="A641" s="73"/>
      <c r="B641" s="73"/>
      <c r="C641" s="90"/>
      <c r="D641" s="70"/>
      <c r="E641" s="70"/>
      <c r="F641" s="70"/>
      <c r="G641" s="70"/>
      <c r="H641" s="70"/>
      <c r="I641" s="70"/>
      <c r="J641" s="70"/>
      <c r="K641" s="70"/>
      <c r="L641" s="70"/>
      <c r="M641" s="70"/>
      <c r="N641" s="70"/>
      <c r="O641" s="70"/>
      <c r="P641" s="70"/>
      <c r="Q641" s="70"/>
      <c r="R641" s="70"/>
      <c r="S641" s="70"/>
      <c r="T641" s="70"/>
      <c r="U641" s="70"/>
      <c r="V641" s="70"/>
      <c r="W641" s="70"/>
      <c r="X641" s="70"/>
      <c r="Y641" s="70"/>
      <c r="Z641" s="70"/>
    </row>
    <row r="642" spans="1:26" ht="16.5" customHeight="1">
      <c r="A642" s="73"/>
      <c r="B642" s="73"/>
      <c r="C642" s="90"/>
      <c r="D642" s="70"/>
      <c r="E642" s="70"/>
      <c r="F642" s="70"/>
      <c r="G642" s="70"/>
      <c r="H642" s="70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70"/>
      <c r="T642" s="70"/>
      <c r="U642" s="70"/>
      <c r="V642" s="70"/>
      <c r="W642" s="70"/>
      <c r="X642" s="70"/>
      <c r="Y642" s="70"/>
      <c r="Z642" s="70"/>
    </row>
    <row r="643" spans="1:26" ht="16.5" customHeight="1">
      <c r="A643" s="73"/>
      <c r="B643" s="73"/>
      <c r="C643" s="90"/>
      <c r="D643" s="70"/>
      <c r="E643" s="70"/>
      <c r="F643" s="70"/>
      <c r="G643" s="70"/>
      <c r="H643" s="70"/>
      <c r="I643" s="70"/>
      <c r="J643" s="70"/>
      <c r="K643" s="70"/>
      <c r="L643" s="70"/>
      <c r="M643" s="70"/>
      <c r="N643" s="70"/>
      <c r="O643" s="70"/>
      <c r="P643" s="70"/>
      <c r="Q643" s="70"/>
      <c r="R643" s="70"/>
      <c r="S643" s="70"/>
      <c r="T643" s="70"/>
      <c r="U643" s="70"/>
      <c r="V643" s="70"/>
      <c r="W643" s="70"/>
      <c r="X643" s="70"/>
      <c r="Y643" s="70"/>
      <c r="Z643" s="70"/>
    </row>
    <row r="644" spans="1:26" ht="16.5" customHeight="1">
      <c r="A644" s="73"/>
      <c r="B644" s="73"/>
      <c r="C644" s="90"/>
      <c r="D644" s="70"/>
      <c r="E644" s="70"/>
      <c r="F644" s="70"/>
      <c r="G644" s="70"/>
      <c r="H644" s="70"/>
      <c r="I644" s="70"/>
      <c r="J644" s="70"/>
      <c r="K644" s="70"/>
      <c r="L644" s="70"/>
      <c r="M644" s="70"/>
      <c r="N644" s="70"/>
      <c r="O644" s="70"/>
      <c r="P644" s="70"/>
      <c r="Q644" s="70"/>
      <c r="R644" s="70"/>
      <c r="S644" s="70"/>
      <c r="T644" s="70"/>
      <c r="U644" s="70"/>
      <c r="V644" s="70"/>
      <c r="W644" s="70"/>
      <c r="X644" s="70"/>
      <c r="Y644" s="70"/>
      <c r="Z644" s="70"/>
    </row>
    <row r="645" spans="1:26" ht="16.5" customHeight="1">
      <c r="A645" s="73"/>
      <c r="B645" s="73"/>
      <c r="C645" s="90"/>
      <c r="D645" s="70"/>
      <c r="E645" s="70"/>
      <c r="F645" s="70"/>
      <c r="G645" s="70"/>
      <c r="H645" s="70"/>
      <c r="I645" s="70"/>
      <c r="J645" s="70"/>
      <c r="K645" s="70"/>
      <c r="L645" s="70"/>
      <c r="M645" s="70"/>
      <c r="N645" s="70"/>
      <c r="O645" s="70"/>
      <c r="P645" s="70"/>
      <c r="Q645" s="70"/>
      <c r="R645" s="70"/>
      <c r="S645" s="70"/>
      <c r="T645" s="70"/>
      <c r="U645" s="70"/>
      <c r="V645" s="70"/>
      <c r="W645" s="70"/>
      <c r="X645" s="70"/>
      <c r="Y645" s="70"/>
      <c r="Z645" s="70"/>
    </row>
    <row r="646" spans="1:26" ht="16.5" customHeight="1">
      <c r="A646" s="73"/>
      <c r="B646" s="73"/>
      <c r="C646" s="90"/>
      <c r="D646" s="70"/>
      <c r="E646" s="70"/>
      <c r="F646" s="70"/>
      <c r="G646" s="70"/>
      <c r="H646" s="70"/>
      <c r="I646" s="70"/>
      <c r="J646" s="70"/>
      <c r="K646" s="70"/>
      <c r="L646" s="70"/>
      <c r="M646" s="70"/>
      <c r="N646" s="70"/>
      <c r="O646" s="70"/>
      <c r="P646" s="70"/>
      <c r="Q646" s="70"/>
      <c r="R646" s="70"/>
      <c r="S646" s="70"/>
      <c r="T646" s="70"/>
      <c r="U646" s="70"/>
      <c r="V646" s="70"/>
      <c r="W646" s="70"/>
      <c r="X646" s="70"/>
      <c r="Y646" s="70"/>
      <c r="Z646" s="70"/>
    </row>
    <row r="647" spans="1:26" ht="16.5" customHeight="1">
      <c r="A647" s="73"/>
      <c r="B647" s="73"/>
      <c r="C647" s="90"/>
      <c r="D647" s="70"/>
      <c r="E647" s="70"/>
      <c r="F647" s="70"/>
      <c r="G647" s="70"/>
      <c r="H647" s="70"/>
      <c r="I647" s="70"/>
      <c r="J647" s="70"/>
      <c r="K647" s="70"/>
      <c r="L647" s="70"/>
      <c r="M647" s="70"/>
      <c r="N647" s="70"/>
      <c r="O647" s="70"/>
      <c r="P647" s="70"/>
      <c r="Q647" s="70"/>
      <c r="R647" s="70"/>
      <c r="S647" s="70"/>
      <c r="T647" s="70"/>
      <c r="U647" s="70"/>
      <c r="V647" s="70"/>
      <c r="W647" s="70"/>
      <c r="X647" s="70"/>
      <c r="Y647" s="70"/>
      <c r="Z647" s="70"/>
    </row>
    <row r="648" spans="1:26" ht="16.5" customHeight="1">
      <c r="A648" s="73"/>
      <c r="B648" s="73"/>
      <c r="C648" s="90"/>
      <c r="D648" s="70"/>
      <c r="E648" s="70"/>
      <c r="F648" s="70"/>
      <c r="G648" s="70"/>
      <c r="H648" s="70"/>
      <c r="I648" s="70"/>
      <c r="J648" s="70"/>
      <c r="K648" s="70"/>
      <c r="L648" s="70"/>
      <c r="M648" s="70"/>
      <c r="N648" s="70"/>
      <c r="O648" s="70"/>
      <c r="P648" s="70"/>
      <c r="Q648" s="70"/>
      <c r="R648" s="70"/>
      <c r="S648" s="70"/>
      <c r="T648" s="70"/>
      <c r="U648" s="70"/>
      <c r="V648" s="70"/>
      <c r="W648" s="70"/>
      <c r="X648" s="70"/>
      <c r="Y648" s="70"/>
      <c r="Z648" s="70"/>
    </row>
    <row r="649" spans="1:26" ht="16.5" customHeight="1">
      <c r="A649" s="73"/>
      <c r="B649" s="73"/>
      <c r="C649" s="90"/>
      <c r="D649" s="70"/>
      <c r="E649" s="70"/>
      <c r="F649" s="70"/>
      <c r="G649" s="70"/>
      <c r="H649" s="70"/>
      <c r="I649" s="70"/>
      <c r="J649" s="70"/>
      <c r="K649" s="70"/>
      <c r="L649" s="70"/>
      <c r="M649" s="70"/>
      <c r="N649" s="70"/>
      <c r="O649" s="70"/>
      <c r="P649" s="70"/>
      <c r="Q649" s="70"/>
      <c r="R649" s="70"/>
      <c r="S649" s="70"/>
      <c r="T649" s="70"/>
      <c r="U649" s="70"/>
      <c r="V649" s="70"/>
      <c r="W649" s="70"/>
      <c r="X649" s="70"/>
      <c r="Y649" s="70"/>
      <c r="Z649" s="70"/>
    </row>
    <row r="650" spans="1:26" ht="16.5" customHeight="1">
      <c r="A650" s="73"/>
      <c r="B650" s="73"/>
      <c r="C650" s="90"/>
      <c r="D650" s="70"/>
      <c r="E650" s="70"/>
      <c r="F650" s="70"/>
      <c r="G650" s="70"/>
      <c r="H650" s="70"/>
      <c r="I650" s="70"/>
      <c r="J650" s="70"/>
      <c r="K650" s="70"/>
      <c r="L650" s="70"/>
      <c r="M650" s="70"/>
      <c r="N650" s="70"/>
      <c r="O650" s="70"/>
      <c r="P650" s="70"/>
      <c r="Q650" s="70"/>
      <c r="R650" s="70"/>
      <c r="S650" s="70"/>
      <c r="T650" s="70"/>
      <c r="U650" s="70"/>
      <c r="V650" s="70"/>
      <c r="W650" s="70"/>
      <c r="X650" s="70"/>
      <c r="Y650" s="70"/>
      <c r="Z650" s="70"/>
    </row>
    <row r="651" spans="1:26" ht="16.5" customHeight="1">
      <c r="A651" s="73"/>
      <c r="B651" s="73"/>
      <c r="C651" s="90"/>
      <c r="D651" s="70"/>
      <c r="E651" s="70"/>
      <c r="F651" s="70"/>
      <c r="G651" s="70"/>
      <c r="H651" s="70"/>
      <c r="I651" s="70"/>
      <c r="J651" s="70"/>
      <c r="K651" s="70"/>
      <c r="L651" s="70"/>
      <c r="M651" s="70"/>
      <c r="N651" s="70"/>
      <c r="O651" s="70"/>
      <c r="P651" s="70"/>
      <c r="Q651" s="70"/>
      <c r="R651" s="70"/>
      <c r="S651" s="70"/>
      <c r="T651" s="70"/>
      <c r="U651" s="70"/>
      <c r="V651" s="70"/>
      <c r="W651" s="70"/>
      <c r="X651" s="70"/>
      <c r="Y651" s="70"/>
      <c r="Z651" s="70"/>
    </row>
    <row r="652" spans="1:26" ht="16.5" customHeight="1">
      <c r="A652" s="73"/>
      <c r="B652" s="73"/>
      <c r="C652" s="90"/>
      <c r="D652" s="70"/>
      <c r="E652" s="70"/>
      <c r="F652" s="70"/>
      <c r="G652" s="70"/>
      <c r="H652" s="70"/>
      <c r="I652" s="70"/>
      <c r="J652" s="70"/>
      <c r="K652" s="70"/>
      <c r="L652" s="70"/>
      <c r="M652" s="70"/>
      <c r="N652" s="70"/>
      <c r="O652" s="70"/>
      <c r="P652" s="70"/>
      <c r="Q652" s="70"/>
      <c r="R652" s="70"/>
      <c r="S652" s="70"/>
      <c r="T652" s="70"/>
      <c r="U652" s="70"/>
      <c r="V652" s="70"/>
      <c r="W652" s="70"/>
      <c r="X652" s="70"/>
      <c r="Y652" s="70"/>
      <c r="Z652" s="70"/>
    </row>
    <row r="653" spans="1:26" ht="16.5" customHeight="1">
      <c r="A653" s="73"/>
      <c r="B653" s="73"/>
      <c r="C653" s="90"/>
      <c r="D653" s="70"/>
      <c r="E653" s="70"/>
      <c r="F653" s="70"/>
      <c r="G653" s="70"/>
      <c r="H653" s="70"/>
      <c r="I653" s="70"/>
      <c r="J653" s="70"/>
      <c r="K653" s="70"/>
      <c r="L653" s="70"/>
      <c r="M653" s="70"/>
      <c r="N653" s="70"/>
      <c r="O653" s="70"/>
      <c r="P653" s="70"/>
      <c r="Q653" s="70"/>
      <c r="R653" s="70"/>
      <c r="S653" s="70"/>
      <c r="T653" s="70"/>
      <c r="U653" s="70"/>
      <c r="V653" s="70"/>
      <c r="W653" s="70"/>
      <c r="X653" s="70"/>
      <c r="Y653" s="70"/>
      <c r="Z653" s="70"/>
    </row>
    <row r="654" spans="1:26" ht="16.5" customHeight="1">
      <c r="A654" s="73"/>
      <c r="B654" s="73"/>
      <c r="C654" s="90"/>
      <c r="D654" s="70"/>
      <c r="E654" s="70"/>
      <c r="F654" s="70"/>
      <c r="G654" s="70"/>
      <c r="H654" s="70"/>
      <c r="I654" s="70"/>
      <c r="J654" s="70"/>
      <c r="K654" s="70"/>
      <c r="L654" s="70"/>
      <c r="M654" s="70"/>
      <c r="N654" s="70"/>
      <c r="O654" s="70"/>
      <c r="P654" s="70"/>
      <c r="Q654" s="70"/>
      <c r="R654" s="70"/>
      <c r="S654" s="70"/>
      <c r="T654" s="70"/>
      <c r="U654" s="70"/>
      <c r="V654" s="70"/>
      <c r="W654" s="70"/>
      <c r="X654" s="70"/>
      <c r="Y654" s="70"/>
      <c r="Z654" s="70"/>
    </row>
    <row r="655" spans="1:26" ht="16.5" customHeight="1">
      <c r="A655" s="73"/>
      <c r="B655" s="73"/>
      <c r="C655" s="90"/>
      <c r="D655" s="70"/>
      <c r="E655" s="70"/>
      <c r="F655" s="70"/>
      <c r="G655" s="70"/>
      <c r="H655" s="70"/>
      <c r="I655" s="70"/>
      <c r="J655" s="70"/>
      <c r="K655" s="70"/>
      <c r="L655" s="70"/>
      <c r="M655" s="70"/>
      <c r="N655" s="70"/>
      <c r="O655" s="70"/>
      <c r="P655" s="70"/>
      <c r="Q655" s="70"/>
      <c r="R655" s="70"/>
      <c r="S655" s="70"/>
      <c r="T655" s="70"/>
      <c r="U655" s="70"/>
      <c r="V655" s="70"/>
      <c r="W655" s="70"/>
      <c r="X655" s="70"/>
      <c r="Y655" s="70"/>
      <c r="Z655" s="70"/>
    </row>
    <row r="656" spans="1:26" ht="16.5" customHeight="1">
      <c r="A656" s="73"/>
      <c r="B656" s="73"/>
      <c r="C656" s="90"/>
      <c r="D656" s="70"/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70"/>
      <c r="P656" s="70"/>
      <c r="Q656" s="70"/>
      <c r="R656" s="70"/>
      <c r="S656" s="70"/>
      <c r="T656" s="70"/>
      <c r="U656" s="70"/>
      <c r="V656" s="70"/>
      <c r="W656" s="70"/>
      <c r="X656" s="70"/>
      <c r="Y656" s="70"/>
      <c r="Z656" s="70"/>
    </row>
    <row r="657" spans="1:26" ht="16.5" customHeight="1">
      <c r="A657" s="73"/>
      <c r="B657" s="73"/>
      <c r="C657" s="90"/>
      <c r="D657" s="70"/>
      <c r="E657" s="70"/>
      <c r="F657" s="70"/>
      <c r="G657" s="70"/>
      <c r="H657" s="70"/>
      <c r="I657" s="70"/>
      <c r="J657" s="70"/>
      <c r="K657" s="70"/>
      <c r="L657" s="70"/>
      <c r="M657" s="70"/>
      <c r="N657" s="70"/>
      <c r="O657" s="70"/>
      <c r="P657" s="70"/>
      <c r="Q657" s="70"/>
      <c r="R657" s="70"/>
      <c r="S657" s="70"/>
      <c r="T657" s="70"/>
      <c r="U657" s="70"/>
      <c r="V657" s="70"/>
      <c r="W657" s="70"/>
      <c r="X657" s="70"/>
      <c r="Y657" s="70"/>
      <c r="Z657" s="70"/>
    </row>
    <row r="658" spans="1:26" ht="16.5" customHeight="1">
      <c r="A658" s="73"/>
      <c r="B658" s="73"/>
      <c r="C658" s="90"/>
      <c r="D658" s="70"/>
      <c r="E658" s="70"/>
      <c r="F658" s="70"/>
      <c r="G658" s="70"/>
      <c r="H658" s="70"/>
      <c r="I658" s="70"/>
      <c r="J658" s="70"/>
      <c r="K658" s="70"/>
      <c r="L658" s="70"/>
      <c r="M658" s="70"/>
      <c r="N658" s="70"/>
      <c r="O658" s="70"/>
      <c r="P658" s="70"/>
      <c r="Q658" s="70"/>
      <c r="R658" s="70"/>
      <c r="S658" s="70"/>
      <c r="T658" s="70"/>
      <c r="U658" s="70"/>
      <c r="V658" s="70"/>
      <c r="W658" s="70"/>
      <c r="X658" s="70"/>
      <c r="Y658" s="70"/>
      <c r="Z658" s="70"/>
    </row>
    <row r="659" spans="1:26" ht="16.5" customHeight="1">
      <c r="A659" s="73"/>
      <c r="B659" s="73"/>
      <c r="C659" s="90"/>
      <c r="D659" s="70"/>
      <c r="E659" s="70"/>
      <c r="F659" s="70"/>
      <c r="G659" s="70"/>
      <c r="H659" s="70"/>
      <c r="I659" s="70"/>
      <c r="J659" s="70"/>
      <c r="K659" s="70"/>
      <c r="L659" s="70"/>
      <c r="M659" s="70"/>
      <c r="N659" s="70"/>
      <c r="O659" s="70"/>
      <c r="P659" s="70"/>
      <c r="Q659" s="70"/>
      <c r="R659" s="70"/>
      <c r="S659" s="70"/>
      <c r="T659" s="70"/>
      <c r="U659" s="70"/>
      <c r="V659" s="70"/>
      <c r="W659" s="70"/>
      <c r="X659" s="70"/>
      <c r="Y659" s="70"/>
      <c r="Z659" s="70"/>
    </row>
    <row r="660" spans="1:26" ht="16.5" customHeight="1">
      <c r="A660" s="73"/>
      <c r="B660" s="73"/>
      <c r="C660" s="90"/>
      <c r="D660" s="70"/>
      <c r="E660" s="70"/>
      <c r="F660" s="70"/>
      <c r="G660" s="70"/>
      <c r="H660" s="70"/>
      <c r="I660" s="70"/>
      <c r="J660" s="70"/>
      <c r="K660" s="70"/>
      <c r="L660" s="70"/>
      <c r="M660" s="70"/>
      <c r="N660" s="70"/>
      <c r="O660" s="70"/>
      <c r="P660" s="70"/>
      <c r="Q660" s="70"/>
      <c r="R660" s="70"/>
      <c r="S660" s="70"/>
      <c r="T660" s="70"/>
      <c r="U660" s="70"/>
      <c r="V660" s="70"/>
      <c r="W660" s="70"/>
      <c r="X660" s="70"/>
      <c r="Y660" s="70"/>
      <c r="Z660" s="70"/>
    </row>
    <row r="661" spans="1:26" ht="16.5" customHeight="1">
      <c r="A661" s="73"/>
      <c r="B661" s="73"/>
      <c r="C661" s="90"/>
      <c r="D661" s="70"/>
      <c r="E661" s="70"/>
      <c r="F661" s="70"/>
      <c r="G661" s="70"/>
      <c r="H661" s="70"/>
      <c r="I661" s="70"/>
      <c r="J661" s="70"/>
      <c r="K661" s="70"/>
      <c r="L661" s="70"/>
      <c r="M661" s="70"/>
      <c r="N661" s="70"/>
      <c r="O661" s="70"/>
      <c r="P661" s="70"/>
      <c r="Q661" s="70"/>
      <c r="R661" s="70"/>
      <c r="S661" s="70"/>
      <c r="T661" s="70"/>
      <c r="U661" s="70"/>
      <c r="V661" s="70"/>
      <c r="W661" s="70"/>
      <c r="X661" s="70"/>
      <c r="Y661" s="70"/>
      <c r="Z661" s="70"/>
    </row>
    <row r="662" spans="1:26" ht="16.5" customHeight="1">
      <c r="A662" s="73"/>
      <c r="B662" s="73"/>
      <c r="C662" s="90"/>
      <c r="D662" s="70"/>
      <c r="E662" s="70"/>
      <c r="F662" s="70"/>
      <c r="G662" s="70"/>
      <c r="H662" s="70"/>
      <c r="I662" s="70"/>
      <c r="J662" s="70"/>
      <c r="K662" s="70"/>
      <c r="L662" s="70"/>
      <c r="M662" s="70"/>
      <c r="N662" s="70"/>
      <c r="O662" s="70"/>
      <c r="P662" s="70"/>
      <c r="Q662" s="70"/>
      <c r="R662" s="70"/>
      <c r="S662" s="70"/>
      <c r="T662" s="70"/>
      <c r="U662" s="70"/>
      <c r="V662" s="70"/>
      <c r="W662" s="70"/>
      <c r="X662" s="70"/>
      <c r="Y662" s="70"/>
      <c r="Z662" s="70"/>
    </row>
    <row r="663" spans="1:26" ht="16.5" customHeight="1">
      <c r="A663" s="73"/>
      <c r="B663" s="73"/>
      <c r="C663" s="90"/>
      <c r="D663" s="70"/>
      <c r="E663" s="70"/>
      <c r="F663" s="70"/>
      <c r="G663" s="70"/>
      <c r="H663" s="70"/>
      <c r="I663" s="70"/>
      <c r="J663" s="70"/>
      <c r="K663" s="70"/>
      <c r="L663" s="70"/>
      <c r="M663" s="70"/>
      <c r="N663" s="70"/>
      <c r="O663" s="70"/>
      <c r="P663" s="70"/>
      <c r="Q663" s="70"/>
      <c r="R663" s="70"/>
      <c r="S663" s="70"/>
      <c r="T663" s="70"/>
      <c r="U663" s="70"/>
      <c r="V663" s="70"/>
      <c r="W663" s="70"/>
      <c r="X663" s="70"/>
      <c r="Y663" s="70"/>
      <c r="Z663" s="70"/>
    </row>
    <row r="664" spans="1:26" ht="16.5" customHeight="1">
      <c r="A664" s="73"/>
      <c r="B664" s="73"/>
      <c r="C664" s="90"/>
      <c r="D664" s="70"/>
      <c r="E664" s="70"/>
      <c r="F664" s="70"/>
      <c r="G664" s="70"/>
      <c r="H664" s="70"/>
      <c r="I664" s="70"/>
      <c r="J664" s="70"/>
      <c r="K664" s="70"/>
      <c r="L664" s="70"/>
      <c r="M664" s="70"/>
      <c r="N664" s="70"/>
      <c r="O664" s="70"/>
      <c r="P664" s="70"/>
      <c r="Q664" s="70"/>
      <c r="R664" s="70"/>
      <c r="S664" s="70"/>
      <c r="T664" s="70"/>
      <c r="U664" s="70"/>
      <c r="V664" s="70"/>
      <c r="W664" s="70"/>
      <c r="X664" s="70"/>
      <c r="Y664" s="70"/>
      <c r="Z664" s="70"/>
    </row>
    <row r="665" spans="1:26" ht="16.5" customHeight="1">
      <c r="A665" s="73"/>
      <c r="B665" s="73"/>
      <c r="C665" s="90"/>
      <c r="D665" s="70"/>
      <c r="E665" s="70"/>
      <c r="F665" s="70"/>
      <c r="G665" s="70"/>
      <c r="H665" s="70"/>
      <c r="I665" s="70"/>
      <c r="J665" s="70"/>
      <c r="K665" s="70"/>
      <c r="L665" s="70"/>
      <c r="M665" s="70"/>
      <c r="N665" s="70"/>
      <c r="O665" s="70"/>
      <c r="P665" s="70"/>
      <c r="Q665" s="70"/>
      <c r="R665" s="70"/>
      <c r="S665" s="70"/>
      <c r="T665" s="70"/>
      <c r="U665" s="70"/>
      <c r="V665" s="70"/>
      <c r="W665" s="70"/>
      <c r="X665" s="70"/>
      <c r="Y665" s="70"/>
      <c r="Z665" s="70"/>
    </row>
    <row r="666" spans="1:26" ht="16.5" customHeight="1">
      <c r="A666" s="73"/>
      <c r="B666" s="73"/>
      <c r="C666" s="90"/>
      <c r="D666" s="70"/>
      <c r="E666" s="70"/>
      <c r="F666" s="70"/>
      <c r="G666" s="70"/>
      <c r="H666" s="70"/>
      <c r="I666" s="70"/>
      <c r="J666" s="70"/>
      <c r="K666" s="70"/>
      <c r="L666" s="70"/>
      <c r="M666" s="70"/>
      <c r="N666" s="70"/>
      <c r="O666" s="70"/>
      <c r="P666" s="70"/>
      <c r="Q666" s="70"/>
      <c r="R666" s="70"/>
      <c r="S666" s="70"/>
      <c r="T666" s="70"/>
      <c r="U666" s="70"/>
      <c r="V666" s="70"/>
      <c r="W666" s="70"/>
      <c r="X666" s="70"/>
      <c r="Y666" s="70"/>
      <c r="Z666" s="70"/>
    </row>
    <row r="667" spans="1:26" ht="16.5" customHeight="1">
      <c r="A667" s="73"/>
      <c r="B667" s="73"/>
      <c r="C667" s="90"/>
      <c r="D667" s="70"/>
      <c r="E667" s="70"/>
      <c r="F667" s="70"/>
      <c r="G667" s="70"/>
      <c r="H667" s="70"/>
      <c r="I667" s="70"/>
      <c r="J667" s="70"/>
      <c r="K667" s="70"/>
      <c r="L667" s="70"/>
      <c r="M667" s="70"/>
      <c r="N667" s="70"/>
      <c r="O667" s="70"/>
      <c r="P667" s="70"/>
      <c r="Q667" s="70"/>
      <c r="R667" s="70"/>
      <c r="S667" s="70"/>
      <c r="T667" s="70"/>
      <c r="U667" s="70"/>
      <c r="V667" s="70"/>
      <c r="W667" s="70"/>
      <c r="X667" s="70"/>
      <c r="Y667" s="70"/>
      <c r="Z667" s="70"/>
    </row>
    <row r="668" spans="1:26" ht="16.5" customHeight="1">
      <c r="A668" s="73"/>
      <c r="B668" s="73"/>
      <c r="C668" s="90"/>
      <c r="D668" s="70"/>
      <c r="E668" s="70"/>
      <c r="F668" s="70"/>
      <c r="G668" s="70"/>
      <c r="H668" s="70"/>
      <c r="I668" s="70"/>
      <c r="J668" s="70"/>
      <c r="K668" s="70"/>
      <c r="L668" s="70"/>
      <c r="M668" s="70"/>
      <c r="N668" s="70"/>
      <c r="O668" s="70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</row>
    <row r="669" spans="1:26" ht="16.5" customHeight="1">
      <c r="A669" s="73"/>
      <c r="B669" s="73"/>
      <c r="C669" s="90"/>
      <c r="D669" s="70"/>
      <c r="E669" s="70"/>
      <c r="F669" s="70"/>
      <c r="G669" s="70"/>
      <c r="H669" s="70"/>
      <c r="I669" s="70"/>
      <c r="J669" s="70"/>
      <c r="K669" s="70"/>
      <c r="L669" s="70"/>
      <c r="M669" s="70"/>
      <c r="N669" s="70"/>
      <c r="O669" s="70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</row>
    <row r="670" spans="1:26" ht="16.5" customHeight="1">
      <c r="A670" s="73"/>
      <c r="B670" s="73"/>
      <c r="C670" s="90"/>
      <c r="D670" s="70"/>
      <c r="E670" s="70"/>
      <c r="F670" s="70"/>
      <c r="G670" s="70"/>
      <c r="H670" s="70"/>
      <c r="I670" s="70"/>
      <c r="J670" s="70"/>
      <c r="K670" s="70"/>
      <c r="L670" s="70"/>
      <c r="M670" s="70"/>
      <c r="N670" s="70"/>
      <c r="O670" s="70"/>
      <c r="P670" s="70"/>
      <c r="Q670" s="70"/>
      <c r="R670" s="70"/>
      <c r="S670" s="70"/>
      <c r="T670" s="70"/>
      <c r="U670" s="70"/>
      <c r="V670" s="70"/>
      <c r="W670" s="70"/>
      <c r="X670" s="70"/>
      <c r="Y670" s="70"/>
      <c r="Z670" s="70"/>
    </row>
    <row r="671" spans="1:26" ht="16.5" customHeight="1">
      <c r="A671" s="73"/>
      <c r="B671" s="73"/>
      <c r="C671" s="90"/>
      <c r="D671" s="70"/>
      <c r="E671" s="70"/>
      <c r="F671" s="70"/>
      <c r="G671" s="70"/>
      <c r="H671" s="70"/>
      <c r="I671" s="70"/>
      <c r="J671" s="70"/>
      <c r="K671" s="70"/>
      <c r="L671" s="70"/>
      <c r="M671" s="70"/>
      <c r="N671" s="70"/>
      <c r="O671" s="70"/>
      <c r="P671" s="70"/>
      <c r="Q671" s="70"/>
      <c r="R671" s="70"/>
      <c r="S671" s="70"/>
      <c r="T671" s="70"/>
      <c r="U671" s="70"/>
      <c r="V671" s="70"/>
      <c r="W671" s="70"/>
      <c r="X671" s="70"/>
      <c r="Y671" s="70"/>
      <c r="Z671" s="70"/>
    </row>
    <row r="672" spans="1:26" ht="16.5" customHeight="1">
      <c r="A672" s="73"/>
      <c r="B672" s="73"/>
      <c r="C672" s="90"/>
      <c r="D672" s="70"/>
      <c r="E672" s="70"/>
      <c r="F672" s="70"/>
      <c r="G672" s="70"/>
      <c r="H672" s="70"/>
      <c r="I672" s="70"/>
      <c r="J672" s="70"/>
      <c r="K672" s="70"/>
      <c r="L672" s="70"/>
      <c r="M672" s="70"/>
      <c r="N672" s="70"/>
      <c r="O672" s="70"/>
      <c r="P672" s="70"/>
      <c r="Q672" s="70"/>
      <c r="R672" s="70"/>
      <c r="S672" s="70"/>
      <c r="T672" s="70"/>
      <c r="U672" s="70"/>
      <c r="V672" s="70"/>
      <c r="W672" s="70"/>
      <c r="X672" s="70"/>
      <c r="Y672" s="70"/>
      <c r="Z672" s="70"/>
    </row>
    <row r="673" spans="1:26" ht="16.5" customHeight="1">
      <c r="A673" s="73"/>
      <c r="B673" s="73"/>
      <c r="C673" s="90"/>
      <c r="D673" s="70"/>
      <c r="E673" s="70"/>
      <c r="F673" s="70"/>
      <c r="G673" s="70"/>
      <c r="H673" s="70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70"/>
      <c r="T673" s="70"/>
      <c r="U673" s="70"/>
      <c r="V673" s="70"/>
      <c r="W673" s="70"/>
      <c r="X673" s="70"/>
      <c r="Y673" s="70"/>
      <c r="Z673" s="70"/>
    </row>
    <row r="674" spans="1:26" ht="16.5" customHeight="1">
      <c r="A674" s="73"/>
      <c r="B674" s="73"/>
      <c r="C674" s="90"/>
      <c r="D674" s="70"/>
      <c r="E674" s="70"/>
      <c r="F674" s="70"/>
      <c r="G674" s="70"/>
      <c r="H674" s="70"/>
      <c r="I674" s="70"/>
      <c r="J674" s="70"/>
      <c r="K674" s="70"/>
      <c r="L674" s="70"/>
      <c r="M674" s="70"/>
      <c r="N674" s="70"/>
      <c r="O674" s="70"/>
      <c r="P674" s="70"/>
      <c r="Q674" s="70"/>
      <c r="R674" s="70"/>
      <c r="S674" s="70"/>
      <c r="T674" s="70"/>
      <c r="U674" s="70"/>
      <c r="V674" s="70"/>
      <c r="W674" s="70"/>
      <c r="X674" s="70"/>
      <c r="Y674" s="70"/>
      <c r="Z674" s="70"/>
    </row>
    <row r="675" spans="1:26" ht="16.5" customHeight="1">
      <c r="A675" s="73"/>
      <c r="B675" s="73"/>
      <c r="C675" s="90"/>
      <c r="D675" s="70"/>
      <c r="E675" s="70"/>
      <c r="F675" s="70"/>
      <c r="G675" s="70"/>
      <c r="H675" s="70"/>
      <c r="I675" s="70"/>
      <c r="J675" s="70"/>
      <c r="K675" s="70"/>
      <c r="L675" s="70"/>
      <c r="M675" s="70"/>
      <c r="N675" s="70"/>
      <c r="O675" s="70"/>
      <c r="P675" s="70"/>
      <c r="Q675" s="70"/>
      <c r="R675" s="70"/>
      <c r="S675" s="70"/>
      <c r="T675" s="70"/>
      <c r="U675" s="70"/>
      <c r="V675" s="70"/>
      <c r="W675" s="70"/>
      <c r="X675" s="70"/>
      <c r="Y675" s="70"/>
      <c r="Z675" s="70"/>
    </row>
    <row r="676" spans="1:26" ht="16.5" customHeight="1">
      <c r="A676" s="73"/>
      <c r="B676" s="73"/>
      <c r="C676" s="90"/>
      <c r="D676" s="70"/>
      <c r="E676" s="70"/>
      <c r="F676" s="70"/>
      <c r="G676" s="70"/>
      <c r="H676" s="70"/>
      <c r="I676" s="70"/>
      <c r="J676" s="70"/>
      <c r="K676" s="70"/>
      <c r="L676" s="70"/>
      <c r="M676" s="70"/>
      <c r="N676" s="70"/>
      <c r="O676" s="70"/>
      <c r="P676" s="70"/>
      <c r="Q676" s="70"/>
      <c r="R676" s="70"/>
      <c r="S676" s="70"/>
      <c r="T676" s="70"/>
      <c r="U676" s="70"/>
      <c r="V676" s="70"/>
      <c r="W676" s="70"/>
      <c r="X676" s="70"/>
      <c r="Y676" s="70"/>
      <c r="Z676" s="70"/>
    </row>
    <row r="677" spans="1:26" ht="16.5" customHeight="1">
      <c r="A677" s="73"/>
      <c r="B677" s="73"/>
      <c r="C677" s="90"/>
      <c r="D677" s="70"/>
      <c r="E677" s="70"/>
      <c r="F677" s="70"/>
      <c r="G677" s="70"/>
      <c r="H677" s="70"/>
      <c r="I677" s="70"/>
      <c r="J677" s="70"/>
      <c r="K677" s="70"/>
      <c r="L677" s="70"/>
      <c r="M677" s="70"/>
      <c r="N677" s="70"/>
      <c r="O677" s="70"/>
      <c r="P677" s="70"/>
      <c r="Q677" s="70"/>
      <c r="R677" s="70"/>
      <c r="S677" s="70"/>
      <c r="T677" s="70"/>
      <c r="U677" s="70"/>
      <c r="V677" s="70"/>
      <c r="W677" s="70"/>
      <c r="X677" s="70"/>
      <c r="Y677" s="70"/>
      <c r="Z677" s="70"/>
    </row>
    <row r="678" spans="1:26" ht="16.5" customHeight="1">
      <c r="A678" s="73"/>
      <c r="B678" s="73"/>
      <c r="C678" s="90"/>
      <c r="D678" s="70"/>
      <c r="E678" s="70"/>
      <c r="F678" s="70"/>
      <c r="G678" s="70"/>
      <c r="H678" s="70"/>
      <c r="I678" s="70"/>
      <c r="J678" s="70"/>
      <c r="K678" s="70"/>
      <c r="L678" s="70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</row>
    <row r="679" spans="1:26" ht="16.5" customHeight="1">
      <c r="A679" s="73"/>
      <c r="B679" s="73"/>
      <c r="C679" s="90"/>
      <c r="D679" s="70"/>
      <c r="E679" s="70"/>
      <c r="F679" s="70"/>
      <c r="G679" s="70"/>
      <c r="H679" s="70"/>
      <c r="I679" s="70"/>
      <c r="J679" s="70"/>
      <c r="K679" s="70"/>
      <c r="L679" s="70"/>
      <c r="M679" s="70"/>
      <c r="N679" s="70"/>
      <c r="O679" s="70"/>
      <c r="P679" s="70"/>
      <c r="Q679" s="70"/>
      <c r="R679" s="70"/>
      <c r="S679" s="70"/>
      <c r="T679" s="70"/>
      <c r="U679" s="70"/>
      <c r="V679" s="70"/>
      <c r="W679" s="70"/>
      <c r="X679" s="70"/>
      <c r="Y679" s="70"/>
      <c r="Z679" s="70"/>
    </row>
    <row r="680" spans="1:26" ht="16.5" customHeight="1">
      <c r="A680" s="73"/>
      <c r="B680" s="73"/>
      <c r="C680" s="90"/>
      <c r="D680" s="70"/>
      <c r="E680" s="70"/>
      <c r="F680" s="70"/>
      <c r="G680" s="70"/>
      <c r="H680" s="70"/>
      <c r="I680" s="70"/>
      <c r="J680" s="70"/>
      <c r="K680" s="70"/>
      <c r="L680" s="70"/>
      <c r="M680" s="70"/>
      <c r="N680" s="70"/>
      <c r="O680" s="70"/>
      <c r="P680" s="70"/>
      <c r="Q680" s="70"/>
      <c r="R680" s="70"/>
      <c r="S680" s="70"/>
      <c r="T680" s="70"/>
      <c r="U680" s="70"/>
      <c r="V680" s="70"/>
      <c r="W680" s="70"/>
      <c r="X680" s="70"/>
      <c r="Y680" s="70"/>
      <c r="Z680" s="70"/>
    </row>
    <row r="681" spans="1:26" ht="16.5" customHeight="1">
      <c r="A681" s="73"/>
      <c r="B681" s="73"/>
      <c r="C681" s="90"/>
      <c r="D681" s="70"/>
      <c r="E681" s="70"/>
      <c r="F681" s="70"/>
      <c r="G681" s="70"/>
      <c r="H681" s="70"/>
      <c r="I681" s="70"/>
      <c r="J681" s="70"/>
      <c r="K681" s="70"/>
      <c r="L681" s="70"/>
      <c r="M681" s="70"/>
      <c r="N681" s="70"/>
      <c r="O681" s="70"/>
      <c r="P681" s="70"/>
      <c r="Q681" s="70"/>
      <c r="R681" s="70"/>
      <c r="S681" s="70"/>
      <c r="T681" s="70"/>
      <c r="U681" s="70"/>
      <c r="V681" s="70"/>
      <c r="W681" s="70"/>
      <c r="X681" s="70"/>
      <c r="Y681" s="70"/>
      <c r="Z681" s="70"/>
    </row>
    <row r="682" spans="1:26" ht="16.5" customHeight="1">
      <c r="A682" s="73"/>
      <c r="B682" s="73"/>
      <c r="C682" s="90"/>
      <c r="D682" s="70"/>
      <c r="E682" s="70"/>
      <c r="F682" s="70"/>
      <c r="G682" s="70"/>
      <c r="H682" s="70"/>
      <c r="I682" s="70"/>
      <c r="J682" s="70"/>
      <c r="K682" s="70"/>
      <c r="L682" s="70"/>
      <c r="M682" s="70"/>
      <c r="N682" s="70"/>
      <c r="O682" s="70"/>
      <c r="P682" s="70"/>
      <c r="Q682" s="70"/>
      <c r="R682" s="70"/>
      <c r="S682" s="70"/>
      <c r="T682" s="70"/>
      <c r="U682" s="70"/>
      <c r="V682" s="70"/>
      <c r="W682" s="70"/>
      <c r="X682" s="70"/>
      <c r="Y682" s="70"/>
      <c r="Z682" s="70"/>
    </row>
    <row r="683" spans="1:26" ht="16.5" customHeight="1">
      <c r="A683" s="73"/>
      <c r="B683" s="73"/>
      <c r="C683" s="90"/>
      <c r="D683" s="70"/>
      <c r="E683" s="70"/>
      <c r="F683" s="70"/>
      <c r="G683" s="70"/>
      <c r="H683" s="70"/>
      <c r="I683" s="70"/>
      <c r="J683" s="70"/>
      <c r="K683" s="70"/>
      <c r="L683" s="70"/>
      <c r="M683" s="70"/>
      <c r="N683" s="70"/>
      <c r="O683" s="70"/>
      <c r="P683" s="70"/>
      <c r="Q683" s="70"/>
      <c r="R683" s="70"/>
      <c r="S683" s="70"/>
      <c r="T683" s="70"/>
      <c r="U683" s="70"/>
      <c r="V683" s="70"/>
      <c r="W683" s="70"/>
      <c r="X683" s="70"/>
      <c r="Y683" s="70"/>
      <c r="Z683" s="70"/>
    </row>
    <row r="684" spans="1:26" ht="16.5" customHeight="1">
      <c r="A684" s="73"/>
      <c r="B684" s="73"/>
      <c r="C684" s="90"/>
      <c r="D684" s="70"/>
      <c r="E684" s="70"/>
      <c r="F684" s="70"/>
      <c r="G684" s="70"/>
      <c r="H684" s="70"/>
      <c r="I684" s="70"/>
      <c r="J684" s="70"/>
      <c r="K684" s="70"/>
      <c r="L684" s="70"/>
      <c r="M684" s="70"/>
      <c r="N684" s="70"/>
      <c r="O684" s="70"/>
      <c r="P684" s="70"/>
      <c r="Q684" s="70"/>
      <c r="R684" s="70"/>
      <c r="S684" s="70"/>
      <c r="T684" s="70"/>
      <c r="U684" s="70"/>
      <c r="V684" s="70"/>
      <c r="W684" s="70"/>
      <c r="X684" s="70"/>
      <c r="Y684" s="70"/>
      <c r="Z684" s="70"/>
    </row>
    <row r="685" spans="1:26" ht="16.5" customHeight="1">
      <c r="A685" s="73"/>
      <c r="B685" s="73"/>
      <c r="C685" s="90"/>
      <c r="D685" s="70"/>
      <c r="E685" s="70"/>
      <c r="F685" s="70"/>
      <c r="G685" s="70"/>
      <c r="H685" s="70"/>
      <c r="I685" s="70"/>
      <c r="J685" s="70"/>
      <c r="K685" s="70"/>
      <c r="L685" s="70"/>
      <c r="M685" s="70"/>
      <c r="N685" s="70"/>
      <c r="O685" s="70"/>
      <c r="P685" s="70"/>
      <c r="Q685" s="70"/>
      <c r="R685" s="70"/>
      <c r="S685" s="70"/>
      <c r="T685" s="70"/>
      <c r="U685" s="70"/>
      <c r="V685" s="70"/>
      <c r="W685" s="70"/>
      <c r="X685" s="70"/>
      <c r="Y685" s="70"/>
      <c r="Z685" s="70"/>
    </row>
    <row r="686" spans="1:26" ht="16.5" customHeight="1">
      <c r="A686" s="73"/>
      <c r="B686" s="73"/>
      <c r="C686" s="90"/>
      <c r="D686" s="70"/>
      <c r="E686" s="70"/>
      <c r="F686" s="70"/>
      <c r="G686" s="70"/>
      <c r="H686" s="70"/>
      <c r="I686" s="70"/>
      <c r="J686" s="70"/>
      <c r="K686" s="70"/>
      <c r="L686" s="70"/>
      <c r="M686" s="70"/>
      <c r="N686" s="70"/>
      <c r="O686" s="70"/>
      <c r="P686" s="70"/>
      <c r="Q686" s="70"/>
      <c r="R686" s="70"/>
      <c r="S686" s="70"/>
      <c r="T686" s="70"/>
      <c r="U686" s="70"/>
      <c r="V686" s="70"/>
      <c r="W686" s="70"/>
      <c r="X686" s="70"/>
      <c r="Y686" s="70"/>
      <c r="Z686" s="70"/>
    </row>
    <row r="687" spans="1:26" ht="16.5" customHeight="1">
      <c r="A687" s="73"/>
      <c r="B687" s="73"/>
      <c r="C687" s="90"/>
      <c r="D687" s="70"/>
      <c r="E687" s="70"/>
      <c r="F687" s="70"/>
      <c r="G687" s="70"/>
      <c r="H687" s="70"/>
      <c r="I687" s="70"/>
      <c r="J687" s="70"/>
      <c r="K687" s="70"/>
      <c r="L687" s="70"/>
      <c r="M687" s="70"/>
      <c r="N687" s="70"/>
      <c r="O687" s="70"/>
      <c r="P687" s="70"/>
      <c r="Q687" s="70"/>
      <c r="R687" s="70"/>
      <c r="S687" s="70"/>
      <c r="T687" s="70"/>
      <c r="U687" s="70"/>
      <c r="V687" s="70"/>
      <c r="W687" s="70"/>
      <c r="X687" s="70"/>
      <c r="Y687" s="70"/>
      <c r="Z687" s="70"/>
    </row>
    <row r="688" spans="1:26" ht="16.5" customHeight="1">
      <c r="A688" s="73"/>
      <c r="B688" s="73"/>
      <c r="C688" s="90"/>
      <c r="D688" s="70"/>
      <c r="E688" s="70"/>
      <c r="F688" s="70"/>
      <c r="G688" s="70"/>
      <c r="H688" s="70"/>
      <c r="I688" s="70"/>
      <c r="J688" s="70"/>
      <c r="K688" s="70"/>
      <c r="L688" s="70"/>
      <c r="M688" s="70"/>
      <c r="N688" s="70"/>
      <c r="O688" s="70"/>
      <c r="P688" s="70"/>
      <c r="Q688" s="70"/>
      <c r="R688" s="70"/>
      <c r="S688" s="70"/>
      <c r="T688" s="70"/>
      <c r="U688" s="70"/>
      <c r="V688" s="70"/>
      <c r="W688" s="70"/>
      <c r="X688" s="70"/>
      <c r="Y688" s="70"/>
      <c r="Z688" s="70"/>
    </row>
    <row r="689" spans="1:26" ht="16.5" customHeight="1">
      <c r="A689" s="73"/>
      <c r="B689" s="73"/>
      <c r="C689" s="90"/>
      <c r="D689" s="70"/>
      <c r="E689" s="70"/>
      <c r="F689" s="70"/>
      <c r="G689" s="70"/>
      <c r="H689" s="70"/>
      <c r="I689" s="70"/>
      <c r="J689" s="70"/>
      <c r="K689" s="70"/>
      <c r="L689" s="70"/>
      <c r="M689" s="70"/>
      <c r="N689" s="70"/>
      <c r="O689" s="70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</row>
    <row r="690" spans="1:26" ht="16.5" customHeight="1">
      <c r="A690" s="73"/>
      <c r="B690" s="73"/>
      <c r="C690" s="90"/>
      <c r="D690" s="70"/>
      <c r="E690" s="70"/>
      <c r="F690" s="70"/>
      <c r="G690" s="70"/>
      <c r="H690" s="70"/>
      <c r="I690" s="70"/>
      <c r="J690" s="70"/>
      <c r="K690" s="70"/>
      <c r="L690" s="70"/>
      <c r="M690" s="70"/>
      <c r="N690" s="70"/>
      <c r="O690" s="70"/>
      <c r="P690" s="70"/>
      <c r="Q690" s="70"/>
      <c r="R690" s="70"/>
      <c r="S690" s="70"/>
      <c r="T690" s="70"/>
      <c r="U690" s="70"/>
      <c r="V690" s="70"/>
      <c r="W690" s="70"/>
      <c r="X690" s="70"/>
      <c r="Y690" s="70"/>
      <c r="Z690" s="70"/>
    </row>
    <row r="691" spans="1:26" ht="16.5" customHeight="1">
      <c r="A691" s="73"/>
      <c r="B691" s="73"/>
      <c r="C691" s="90"/>
      <c r="D691" s="70"/>
      <c r="E691" s="70"/>
      <c r="F691" s="70"/>
      <c r="G691" s="70"/>
      <c r="H691" s="70"/>
      <c r="I691" s="70"/>
      <c r="J691" s="70"/>
      <c r="K691" s="70"/>
      <c r="L691" s="70"/>
      <c r="M691" s="70"/>
      <c r="N691" s="70"/>
      <c r="O691" s="70"/>
      <c r="P691" s="70"/>
      <c r="Q691" s="70"/>
      <c r="R691" s="70"/>
      <c r="S691" s="70"/>
      <c r="T691" s="70"/>
      <c r="U691" s="70"/>
      <c r="V691" s="70"/>
      <c r="W691" s="70"/>
      <c r="X691" s="70"/>
      <c r="Y691" s="70"/>
      <c r="Z691" s="70"/>
    </row>
    <row r="692" spans="1:26" ht="16.5" customHeight="1">
      <c r="A692" s="73"/>
      <c r="B692" s="73"/>
      <c r="C692" s="90"/>
      <c r="D692" s="70"/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70"/>
      <c r="P692" s="70"/>
      <c r="Q692" s="70"/>
      <c r="R692" s="70"/>
      <c r="S692" s="70"/>
      <c r="T692" s="70"/>
      <c r="U692" s="70"/>
      <c r="V692" s="70"/>
      <c r="W692" s="70"/>
      <c r="X692" s="70"/>
      <c r="Y692" s="70"/>
      <c r="Z692" s="70"/>
    </row>
    <row r="693" spans="1:26" ht="16.5" customHeight="1">
      <c r="A693" s="73"/>
      <c r="B693" s="73"/>
      <c r="C693" s="90"/>
      <c r="D693" s="70"/>
      <c r="E693" s="70"/>
      <c r="F693" s="70"/>
      <c r="G693" s="70"/>
      <c r="H693" s="70"/>
      <c r="I693" s="70"/>
      <c r="J693" s="70"/>
      <c r="K693" s="70"/>
      <c r="L693" s="70"/>
      <c r="M693" s="70"/>
      <c r="N693" s="70"/>
      <c r="O693" s="70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Z693" s="70"/>
    </row>
    <row r="694" spans="1:26" ht="16.5" customHeight="1">
      <c r="A694" s="73"/>
      <c r="B694" s="73"/>
      <c r="C694" s="9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Z694" s="70"/>
    </row>
    <row r="695" spans="1:26" ht="16.5" customHeight="1">
      <c r="A695" s="73"/>
      <c r="B695" s="73"/>
      <c r="C695" s="90"/>
      <c r="D695" s="70"/>
      <c r="E695" s="70"/>
      <c r="F695" s="70"/>
      <c r="G695" s="70"/>
      <c r="H695" s="70"/>
      <c r="I695" s="70"/>
      <c r="J695" s="70"/>
      <c r="K695" s="70"/>
      <c r="L695" s="70"/>
      <c r="M695" s="70"/>
      <c r="N695" s="70"/>
      <c r="O695" s="70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Z695" s="70"/>
    </row>
    <row r="696" spans="1:26" ht="16.5" customHeight="1">
      <c r="A696" s="73"/>
      <c r="B696" s="73"/>
      <c r="C696" s="90"/>
      <c r="D696" s="70"/>
      <c r="E696" s="70"/>
      <c r="F696" s="70"/>
      <c r="G696" s="70"/>
      <c r="H696" s="70"/>
      <c r="I696" s="70"/>
      <c r="J696" s="70"/>
      <c r="K696" s="70"/>
      <c r="L696" s="70"/>
      <c r="M696" s="70"/>
      <c r="N696" s="70"/>
      <c r="O696" s="70"/>
      <c r="P696" s="70"/>
      <c r="Q696" s="70"/>
      <c r="R696" s="70"/>
      <c r="S696" s="70"/>
      <c r="T696" s="70"/>
      <c r="U696" s="70"/>
      <c r="V696" s="70"/>
      <c r="W696" s="70"/>
      <c r="X696" s="70"/>
      <c r="Y696" s="70"/>
      <c r="Z696" s="70"/>
    </row>
    <row r="697" spans="1:26" ht="16.5" customHeight="1">
      <c r="A697" s="73"/>
      <c r="B697" s="73"/>
      <c r="C697" s="90"/>
      <c r="D697" s="70"/>
      <c r="E697" s="70"/>
      <c r="F697" s="70"/>
      <c r="G697" s="70"/>
      <c r="H697" s="70"/>
      <c r="I697" s="70"/>
      <c r="J697" s="70"/>
      <c r="K697" s="70"/>
      <c r="L697" s="70"/>
      <c r="M697" s="70"/>
      <c r="N697" s="70"/>
      <c r="O697" s="70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Z697" s="70"/>
    </row>
    <row r="698" spans="1:26" ht="16.5" customHeight="1">
      <c r="A698" s="73"/>
      <c r="B698" s="73"/>
      <c r="C698" s="90"/>
      <c r="D698" s="70"/>
      <c r="E698" s="70"/>
      <c r="F698" s="70"/>
      <c r="G698" s="70"/>
      <c r="H698" s="70"/>
      <c r="I698" s="70"/>
      <c r="J698" s="70"/>
      <c r="K698" s="70"/>
      <c r="L698" s="70"/>
      <c r="M698" s="70"/>
      <c r="N698" s="70"/>
      <c r="O698" s="70"/>
      <c r="P698" s="70"/>
      <c r="Q698" s="70"/>
      <c r="R698" s="70"/>
      <c r="S698" s="70"/>
      <c r="T698" s="70"/>
      <c r="U698" s="70"/>
      <c r="V698" s="70"/>
      <c r="W698" s="70"/>
      <c r="X698" s="70"/>
      <c r="Y698" s="70"/>
      <c r="Z698" s="70"/>
    </row>
    <row r="699" spans="1:26" ht="16.5" customHeight="1">
      <c r="A699" s="73"/>
      <c r="B699" s="73"/>
      <c r="C699" s="90"/>
      <c r="D699" s="70"/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70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</row>
    <row r="700" spans="1:26" ht="16.5" customHeight="1">
      <c r="A700" s="73"/>
      <c r="B700" s="73"/>
      <c r="C700" s="90"/>
      <c r="D700" s="70"/>
      <c r="E700" s="70"/>
      <c r="F700" s="70"/>
      <c r="G700" s="70"/>
      <c r="H700" s="70"/>
      <c r="I700" s="70"/>
      <c r="J700" s="70"/>
      <c r="K700" s="70"/>
      <c r="L700" s="70"/>
      <c r="M700" s="70"/>
      <c r="N700" s="70"/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</row>
    <row r="701" spans="1:26" ht="16.5" customHeight="1">
      <c r="A701" s="73"/>
      <c r="B701" s="73"/>
      <c r="C701" s="90"/>
      <c r="D701" s="70"/>
      <c r="E701" s="70"/>
      <c r="F701" s="70"/>
      <c r="G701" s="70"/>
      <c r="H701" s="70"/>
      <c r="I701" s="70"/>
      <c r="J701" s="70"/>
      <c r="K701" s="70"/>
      <c r="L701" s="70"/>
      <c r="M701" s="70"/>
      <c r="N701" s="70"/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</row>
    <row r="702" spans="1:26" ht="16.5" customHeight="1">
      <c r="A702" s="73"/>
      <c r="B702" s="73"/>
      <c r="C702" s="90"/>
      <c r="D702" s="70"/>
      <c r="E702" s="70"/>
      <c r="F702" s="70"/>
      <c r="G702" s="70"/>
      <c r="H702" s="70"/>
      <c r="I702" s="70"/>
      <c r="J702" s="70"/>
      <c r="K702" s="70"/>
      <c r="L702" s="70"/>
      <c r="M702" s="70"/>
      <c r="N702" s="70"/>
      <c r="O702" s="70"/>
      <c r="P702" s="70"/>
      <c r="Q702" s="70"/>
      <c r="R702" s="70"/>
      <c r="S702" s="70"/>
      <c r="T702" s="70"/>
      <c r="U702" s="70"/>
      <c r="V702" s="70"/>
      <c r="W702" s="70"/>
      <c r="X702" s="70"/>
      <c r="Y702" s="70"/>
      <c r="Z702" s="70"/>
    </row>
    <row r="703" spans="1:26" ht="16.5" customHeight="1">
      <c r="A703" s="73"/>
      <c r="B703" s="73"/>
      <c r="C703" s="90"/>
      <c r="D703" s="70"/>
      <c r="E703" s="70"/>
      <c r="F703" s="70"/>
      <c r="G703" s="70"/>
      <c r="H703" s="70"/>
      <c r="I703" s="70"/>
      <c r="J703" s="70"/>
      <c r="K703" s="70"/>
      <c r="L703" s="70"/>
      <c r="M703" s="70"/>
      <c r="N703" s="70"/>
      <c r="O703" s="70"/>
      <c r="P703" s="70"/>
      <c r="Q703" s="70"/>
      <c r="R703" s="70"/>
      <c r="S703" s="70"/>
      <c r="T703" s="70"/>
      <c r="U703" s="70"/>
      <c r="V703" s="70"/>
      <c r="W703" s="70"/>
      <c r="X703" s="70"/>
      <c r="Y703" s="70"/>
      <c r="Z703" s="70"/>
    </row>
    <row r="704" spans="1:26" ht="16.5" customHeight="1">
      <c r="A704" s="73"/>
      <c r="B704" s="73"/>
      <c r="C704" s="90"/>
      <c r="D704" s="70"/>
      <c r="E704" s="70"/>
      <c r="F704" s="70"/>
      <c r="G704" s="70"/>
      <c r="H704" s="70"/>
      <c r="I704" s="70"/>
      <c r="J704" s="70"/>
      <c r="K704" s="70"/>
      <c r="L704" s="70"/>
      <c r="M704" s="70"/>
      <c r="N704" s="70"/>
      <c r="O704" s="70"/>
      <c r="P704" s="70"/>
      <c r="Q704" s="70"/>
      <c r="R704" s="70"/>
      <c r="S704" s="70"/>
      <c r="T704" s="70"/>
      <c r="U704" s="70"/>
      <c r="V704" s="70"/>
      <c r="W704" s="70"/>
      <c r="X704" s="70"/>
      <c r="Y704" s="70"/>
      <c r="Z704" s="70"/>
    </row>
    <row r="705" spans="1:26" ht="16.5" customHeight="1">
      <c r="A705" s="73"/>
      <c r="B705" s="73"/>
      <c r="C705" s="90"/>
      <c r="D705" s="70"/>
      <c r="E705" s="70"/>
      <c r="F705" s="70"/>
      <c r="G705" s="70"/>
      <c r="H705" s="70"/>
      <c r="I705" s="70"/>
      <c r="J705" s="70"/>
      <c r="K705" s="70"/>
      <c r="L705" s="70"/>
      <c r="M705" s="70"/>
      <c r="N705" s="70"/>
      <c r="O705" s="70"/>
      <c r="P705" s="70"/>
      <c r="Q705" s="70"/>
      <c r="R705" s="70"/>
      <c r="S705" s="70"/>
      <c r="T705" s="70"/>
      <c r="U705" s="70"/>
      <c r="V705" s="70"/>
      <c r="W705" s="70"/>
      <c r="X705" s="70"/>
      <c r="Y705" s="70"/>
      <c r="Z705" s="70"/>
    </row>
    <row r="706" spans="1:26" ht="16.5" customHeight="1">
      <c r="A706" s="73"/>
      <c r="B706" s="73"/>
      <c r="C706" s="90"/>
      <c r="D706" s="70"/>
      <c r="E706" s="70"/>
      <c r="F706" s="70"/>
      <c r="G706" s="70"/>
      <c r="H706" s="70"/>
      <c r="I706" s="70"/>
      <c r="J706" s="70"/>
      <c r="K706" s="70"/>
      <c r="L706" s="70"/>
      <c r="M706" s="70"/>
      <c r="N706" s="70"/>
      <c r="O706" s="70"/>
      <c r="P706" s="70"/>
      <c r="Q706" s="70"/>
      <c r="R706" s="70"/>
      <c r="S706" s="70"/>
      <c r="T706" s="70"/>
      <c r="U706" s="70"/>
      <c r="V706" s="70"/>
      <c r="W706" s="70"/>
      <c r="X706" s="70"/>
      <c r="Y706" s="70"/>
      <c r="Z706" s="70"/>
    </row>
    <row r="707" spans="1:26" ht="16.5" customHeight="1">
      <c r="A707" s="73"/>
      <c r="B707" s="73"/>
      <c r="C707" s="90"/>
      <c r="D707" s="70"/>
      <c r="E707" s="70"/>
      <c r="F707" s="70"/>
      <c r="G707" s="70"/>
      <c r="H707" s="70"/>
      <c r="I707" s="70"/>
      <c r="J707" s="70"/>
      <c r="K707" s="70"/>
      <c r="L707" s="70"/>
      <c r="M707" s="70"/>
      <c r="N707" s="70"/>
      <c r="O707" s="70"/>
      <c r="P707" s="70"/>
      <c r="Q707" s="70"/>
      <c r="R707" s="70"/>
      <c r="S707" s="70"/>
      <c r="T707" s="70"/>
      <c r="U707" s="70"/>
      <c r="V707" s="70"/>
      <c r="W707" s="70"/>
      <c r="X707" s="70"/>
      <c r="Y707" s="70"/>
      <c r="Z707" s="70"/>
    </row>
    <row r="708" spans="1:26" ht="16.5" customHeight="1">
      <c r="A708" s="73"/>
      <c r="B708" s="73"/>
      <c r="C708" s="90"/>
      <c r="D708" s="70"/>
      <c r="E708" s="70"/>
      <c r="F708" s="70"/>
      <c r="G708" s="70"/>
      <c r="H708" s="70"/>
      <c r="I708" s="70"/>
      <c r="J708" s="70"/>
      <c r="K708" s="70"/>
      <c r="L708" s="70"/>
      <c r="M708" s="70"/>
      <c r="N708" s="70"/>
      <c r="O708" s="70"/>
      <c r="P708" s="70"/>
      <c r="Q708" s="70"/>
      <c r="R708" s="70"/>
      <c r="S708" s="70"/>
      <c r="T708" s="70"/>
      <c r="U708" s="70"/>
      <c r="V708" s="70"/>
      <c r="W708" s="70"/>
      <c r="X708" s="70"/>
      <c r="Y708" s="70"/>
      <c r="Z708" s="70"/>
    </row>
    <row r="709" spans="1:26" ht="16.5" customHeight="1">
      <c r="A709" s="73"/>
      <c r="B709" s="73"/>
      <c r="C709" s="90"/>
      <c r="D709" s="70"/>
      <c r="E709" s="70"/>
      <c r="F709" s="70"/>
      <c r="G709" s="70"/>
      <c r="H709" s="70"/>
      <c r="I709" s="70"/>
      <c r="J709" s="70"/>
      <c r="K709" s="70"/>
      <c r="L709" s="70"/>
      <c r="M709" s="70"/>
      <c r="N709" s="70"/>
      <c r="O709" s="70"/>
      <c r="P709" s="70"/>
      <c r="Q709" s="70"/>
      <c r="R709" s="70"/>
      <c r="S709" s="70"/>
      <c r="T709" s="70"/>
      <c r="U709" s="70"/>
      <c r="V709" s="70"/>
      <c r="W709" s="70"/>
      <c r="X709" s="70"/>
      <c r="Y709" s="70"/>
      <c r="Z709" s="70"/>
    </row>
    <row r="710" spans="1:26" ht="16.5" customHeight="1">
      <c r="A710" s="73"/>
      <c r="B710" s="73"/>
      <c r="C710" s="90"/>
      <c r="D710" s="70"/>
      <c r="E710" s="70"/>
      <c r="F710" s="70"/>
      <c r="G710" s="70"/>
      <c r="H710" s="70"/>
      <c r="I710" s="70"/>
      <c r="J710" s="70"/>
      <c r="K710" s="70"/>
      <c r="L710" s="70"/>
      <c r="M710" s="70"/>
      <c r="N710" s="70"/>
      <c r="O710" s="70"/>
      <c r="P710" s="70"/>
      <c r="Q710" s="70"/>
      <c r="R710" s="70"/>
      <c r="S710" s="70"/>
      <c r="T710" s="70"/>
      <c r="U710" s="70"/>
      <c r="V710" s="70"/>
      <c r="W710" s="70"/>
      <c r="X710" s="70"/>
      <c r="Y710" s="70"/>
      <c r="Z710" s="70"/>
    </row>
    <row r="711" spans="1:26" ht="16.5" customHeight="1">
      <c r="A711" s="73"/>
      <c r="B711" s="73"/>
      <c r="C711" s="90"/>
      <c r="D711" s="70"/>
      <c r="E711" s="70"/>
      <c r="F711" s="70"/>
      <c r="G711" s="70"/>
      <c r="H711" s="70"/>
      <c r="I711" s="70"/>
      <c r="J711" s="70"/>
      <c r="K711" s="70"/>
      <c r="L711" s="70"/>
      <c r="M711" s="70"/>
      <c r="N711" s="70"/>
      <c r="O711" s="70"/>
      <c r="P711" s="70"/>
      <c r="Q711" s="70"/>
      <c r="R711" s="70"/>
      <c r="S711" s="70"/>
      <c r="T711" s="70"/>
      <c r="U711" s="70"/>
      <c r="V711" s="70"/>
      <c r="W711" s="70"/>
      <c r="X711" s="70"/>
      <c r="Y711" s="70"/>
      <c r="Z711" s="70"/>
    </row>
    <row r="712" spans="1:26" ht="16.5" customHeight="1">
      <c r="A712" s="73"/>
      <c r="B712" s="73"/>
      <c r="C712" s="90"/>
      <c r="D712" s="70"/>
      <c r="E712" s="70"/>
      <c r="F712" s="70"/>
      <c r="G712" s="70"/>
      <c r="H712" s="70"/>
      <c r="I712" s="70"/>
      <c r="J712" s="70"/>
      <c r="K712" s="70"/>
      <c r="L712" s="70"/>
      <c r="M712" s="70"/>
      <c r="N712" s="70"/>
      <c r="O712" s="70"/>
      <c r="P712" s="70"/>
      <c r="Q712" s="70"/>
      <c r="R712" s="70"/>
      <c r="S712" s="70"/>
      <c r="T712" s="70"/>
      <c r="U712" s="70"/>
      <c r="V712" s="70"/>
      <c r="W712" s="70"/>
      <c r="X712" s="70"/>
      <c r="Y712" s="70"/>
      <c r="Z712" s="70"/>
    </row>
    <row r="713" spans="1:26" ht="16.5" customHeight="1">
      <c r="A713" s="73"/>
      <c r="B713" s="73"/>
      <c r="C713" s="90"/>
      <c r="D713" s="70"/>
      <c r="E713" s="70"/>
      <c r="F713" s="70"/>
      <c r="G713" s="70"/>
      <c r="H713" s="70"/>
      <c r="I713" s="70"/>
      <c r="J713" s="70"/>
      <c r="K713" s="70"/>
      <c r="L713" s="70"/>
      <c r="M713" s="70"/>
      <c r="N713" s="70"/>
      <c r="O713" s="70"/>
      <c r="P713" s="70"/>
      <c r="Q713" s="70"/>
      <c r="R713" s="70"/>
      <c r="S713" s="70"/>
      <c r="T713" s="70"/>
      <c r="U713" s="70"/>
      <c r="V713" s="70"/>
      <c r="W713" s="70"/>
      <c r="X713" s="70"/>
      <c r="Y713" s="70"/>
      <c r="Z713" s="70"/>
    </row>
    <row r="714" spans="1:26" ht="16.5" customHeight="1">
      <c r="A714" s="73"/>
      <c r="B714" s="73"/>
      <c r="C714" s="90"/>
      <c r="D714" s="70"/>
      <c r="E714" s="70"/>
      <c r="F714" s="70"/>
      <c r="G714" s="70"/>
      <c r="H714" s="70"/>
      <c r="I714" s="70"/>
      <c r="J714" s="70"/>
      <c r="K714" s="70"/>
      <c r="L714" s="70"/>
      <c r="M714" s="70"/>
      <c r="N714" s="70"/>
      <c r="O714" s="70"/>
      <c r="P714" s="70"/>
      <c r="Q714" s="70"/>
      <c r="R714" s="70"/>
      <c r="S714" s="70"/>
      <c r="T714" s="70"/>
      <c r="U714" s="70"/>
      <c r="V714" s="70"/>
      <c r="W714" s="70"/>
      <c r="X714" s="70"/>
      <c r="Y714" s="70"/>
      <c r="Z714" s="70"/>
    </row>
    <row r="715" spans="1:26" ht="16.5" customHeight="1">
      <c r="A715" s="73"/>
      <c r="B715" s="73"/>
      <c r="C715" s="90"/>
      <c r="D715" s="70"/>
      <c r="E715" s="70"/>
      <c r="F715" s="70"/>
      <c r="G715" s="70"/>
      <c r="H715" s="70"/>
      <c r="I715" s="70"/>
      <c r="J715" s="70"/>
      <c r="K715" s="70"/>
      <c r="L715" s="70"/>
      <c r="M715" s="70"/>
      <c r="N715" s="70"/>
      <c r="O715" s="70"/>
      <c r="P715" s="70"/>
      <c r="Q715" s="70"/>
      <c r="R715" s="70"/>
      <c r="S715" s="70"/>
      <c r="T715" s="70"/>
      <c r="U715" s="70"/>
      <c r="V715" s="70"/>
      <c r="W715" s="70"/>
      <c r="X715" s="70"/>
      <c r="Y715" s="70"/>
      <c r="Z715" s="70"/>
    </row>
    <row r="716" spans="1:26" ht="16.5" customHeight="1">
      <c r="A716" s="73"/>
      <c r="B716" s="73"/>
      <c r="C716" s="90"/>
      <c r="D716" s="70"/>
      <c r="E716" s="70"/>
      <c r="F716" s="70"/>
      <c r="G716" s="70"/>
      <c r="H716" s="70"/>
      <c r="I716" s="70"/>
      <c r="J716" s="70"/>
      <c r="K716" s="70"/>
      <c r="L716" s="70"/>
      <c r="M716" s="70"/>
      <c r="N716" s="70"/>
      <c r="O716" s="70"/>
      <c r="P716" s="70"/>
      <c r="Q716" s="70"/>
      <c r="R716" s="70"/>
      <c r="S716" s="70"/>
      <c r="T716" s="70"/>
      <c r="U716" s="70"/>
      <c r="V716" s="70"/>
      <c r="W716" s="70"/>
      <c r="X716" s="70"/>
      <c r="Y716" s="70"/>
      <c r="Z716" s="70"/>
    </row>
    <row r="717" spans="1:26" ht="16.5" customHeight="1">
      <c r="A717" s="73"/>
      <c r="B717" s="73"/>
      <c r="C717" s="90"/>
      <c r="D717" s="70"/>
      <c r="E717" s="70"/>
      <c r="F717" s="70"/>
      <c r="G717" s="70"/>
      <c r="H717" s="70"/>
      <c r="I717" s="70"/>
      <c r="J717" s="70"/>
      <c r="K717" s="70"/>
      <c r="L717" s="70"/>
      <c r="M717" s="70"/>
      <c r="N717" s="70"/>
      <c r="O717" s="70"/>
      <c r="P717" s="70"/>
      <c r="Q717" s="70"/>
      <c r="R717" s="70"/>
      <c r="S717" s="70"/>
      <c r="T717" s="70"/>
      <c r="U717" s="70"/>
      <c r="V717" s="70"/>
      <c r="W717" s="70"/>
      <c r="X717" s="70"/>
      <c r="Y717" s="70"/>
      <c r="Z717" s="70"/>
    </row>
    <row r="718" spans="1:26" ht="16.5" customHeight="1">
      <c r="A718" s="73"/>
      <c r="B718" s="73"/>
      <c r="C718" s="90"/>
      <c r="D718" s="70"/>
      <c r="E718" s="70"/>
      <c r="F718" s="70"/>
      <c r="G718" s="70"/>
      <c r="H718" s="70"/>
      <c r="I718" s="70"/>
      <c r="J718" s="70"/>
      <c r="K718" s="70"/>
      <c r="L718" s="70"/>
      <c r="M718" s="70"/>
      <c r="N718" s="70"/>
      <c r="O718" s="70"/>
      <c r="P718" s="70"/>
      <c r="Q718" s="70"/>
      <c r="R718" s="70"/>
      <c r="S718" s="70"/>
      <c r="T718" s="70"/>
      <c r="U718" s="70"/>
      <c r="V718" s="70"/>
      <c r="W718" s="70"/>
      <c r="X718" s="70"/>
      <c r="Y718" s="70"/>
      <c r="Z718" s="70"/>
    </row>
    <row r="719" spans="1:26" ht="16.5" customHeight="1">
      <c r="A719" s="73"/>
      <c r="B719" s="73"/>
      <c r="C719" s="90"/>
      <c r="D719" s="70"/>
      <c r="E719" s="70"/>
      <c r="F719" s="70"/>
      <c r="G719" s="70"/>
      <c r="H719" s="70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70"/>
      <c r="T719" s="70"/>
      <c r="U719" s="70"/>
      <c r="V719" s="70"/>
      <c r="W719" s="70"/>
      <c r="X719" s="70"/>
      <c r="Y719" s="70"/>
      <c r="Z719" s="70"/>
    </row>
    <row r="720" spans="1:26" ht="16.5" customHeight="1">
      <c r="A720" s="73"/>
      <c r="B720" s="73"/>
      <c r="C720" s="90"/>
      <c r="D720" s="70"/>
      <c r="E720" s="70"/>
      <c r="F720" s="70"/>
      <c r="G720" s="70"/>
      <c r="H720" s="70"/>
      <c r="I720" s="70"/>
      <c r="J720" s="70"/>
      <c r="K720" s="70"/>
      <c r="L720" s="70"/>
      <c r="M720" s="70"/>
      <c r="N720" s="70"/>
      <c r="O720" s="70"/>
      <c r="P720" s="70"/>
      <c r="Q720" s="70"/>
      <c r="R720" s="70"/>
      <c r="S720" s="70"/>
      <c r="T720" s="70"/>
      <c r="U720" s="70"/>
      <c r="V720" s="70"/>
      <c r="W720" s="70"/>
      <c r="X720" s="70"/>
      <c r="Y720" s="70"/>
      <c r="Z720" s="70"/>
    </row>
    <row r="721" spans="1:26" ht="16.5" customHeight="1">
      <c r="A721" s="73"/>
      <c r="B721" s="73"/>
      <c r="C721" s="90"/>
      <c r="D721" s="70"/>
      <c r="E721" s="70"/>
      <c r="F721" s="70"/>
      <c r="G721" s="70"/>
      <c r="H721" s="70"/>
      <c r="I721" s="70"/>
      <c r="J721" s="70"/>
      <c r="K721" s="70"/>
      <c r="L721" s="70"/>
      <c r="M721" s="70"/>
      <c r="N721" s="70"/>
      <c r="O721" s="70"/>
      <c r="P721" s="70"/>
      <c r="Q721" s="70"/>
      <c r="R721" s="70"/>
      <c r="S721" s="70"/>
      <c r="T721" s="70"/>
      <c r="U721" s="70"/>
      <c r="V721" s="70"/>
      <c r="W721" s="70"/>
      <c r="X721" s="70"/>
      <c r="Y721" s="70"/>
      <c r="Z721" s="70"/>
    </row>
    <row r="722" spans="1:26" ht="16.5" customHeight="1">
      <c r="A722" s="73"/>
      <c r="B722" s="73"/>
      <c r="C722" s="90"/>
      <c r="D722" s="70"/>
      <c r="E722" s="70"/>
      <c r="F722" s="70"/>
      <c r="G722" s="70"/>
      <c r="H722" s="70"/>
      <c r="I722" s="70"/>
      <c r="J722" s="70"/>
      <c r="K722" s="70"/>
      <c r="L722" s="70"/>
      <c r="M722" s="70"/>
      <c r="N722" s="70"/>
      <c r="O722" s="70"/>
      <c r="P722" s="70"/>
      <c r="Q722" s="70"/>
      <c r="R722" s="70"/>
      <c r="S722" s="70"/>
      <c r="T722" s="70"/>
      <c r="U722" s="70"/>
      <c r="V722" s="70"/>
      <c r="W722" s="70"/>
      <c r="X722" s="70"/>
      <c r="Y722" s="70"/>
      <c r="Z722" s="70"/>
    </row>
    <row r="723" spans="1:26" ht="16.5" customHeight="1">
      <c r="A723" s="73"/>
      <c r="B723" s="73"/>
      <c r="C723" s="90"/>
      <c r="D723" s="70"/>
      <c r="E723" s="70"/>
      <c r="F723" s="70"/>
      <c r="G723" s="70"/>
      <c r="H723" s="70"/>
      <c r="I723" s="70"/>
      <c r="J723" s="70"/>
      <c r="K723" s="70"/>
      <c r="L723" s="70"/>
      <c r="M723" s="70"/>
      <c r="N723" s="70"/>
      <c r="O723" s="70"/>
      <c r="P723" s="70"/>
      <c r="Q723" s="70"/>
      <c r="R723" s="70"/>
      <c r="S723" s="70"/>
      <c r="T723" s="70"/>
      <c r="U723" s="70"/>
      <c r="V723" s="70"/>
      <c r="W723" s="70"/>
      <c r="X723" s="70"/>
      <c r="Y723" s="70"/>
      <c r="Z723" s="70"/>
    </row>
    <row r="724" spans="1:26" ht="16.5" customHeight="1">
      <c r="A724" s="73"/>
      <c r="B724" s="73"/>
      <c r="C724" s="90"/>
      <c r="D724" s="70"/>
      <c r="E724" s="70"/>
      <c r="F724" s="70"/>
      <c r="G724" s="70"/>
      <c r="H724" s="70"/>
      <c r="I724" s="70"/>
      <c r="J724" s="70"/>
      <c r="K724" s="70"/>
      <c r="L724" s="70"/>
      <c r="M724" s="70"/>
      <c r="N724" s="70"/>
      <c r="O724" s="70"/>
      <c r="P724" s="70"/>
      <c r="Q724" s="70"/>
      <c r="R724" s="70"/>
      <c r="S724" s="70"/>
      <c r="T724" s="70"/>
      <c r="U724" s="70"/>
      <c r="V724" s="70"/>
      <c r="W724" s="70"/>
      <c r="X724" s="70"/>
      <c r="Y724" s="70"/>
      <c r="Z724" s="70"/>
    </row>
    <row r="725" spans="1:26" ht="16.5" customHeight="1">
      <c r="A725" s="73"/>
      <c r="B725" s="73"/>
      <c r="C725" s="90"/>
      <c r="D725" s="70"/>
      <c r="E725" s="70"/>
      <c r="F725" s="70"/>
      <c r="G725" s="70"/>
      <c r="H725" s="70"/>
      <c r="I725" s="70"/>
      <c r="J725" s="70"/>
      <c r="K725" s="70"/>
      <c r="L725" s="70"/>
      <c r="M725" s="70"/>
      <c r="N725" s="70"/>
      <c r="O725" s="70"/>
      <c r="P725" s="70"/>
      <c r="Q725" s="70"/>
      <c r="R725" s="70"/>
      <c r="S725" s="70"/>
      <c r="T725" s="70"/>
      <c r="U725" s="70"/>
      <c r="V725" s="70"/>
      <c r="W725" s="70"/>
      <c r="X725" s="70"/>
      <c r="Y725" s="70"/>
      <c r="Z725" s="70"/>
    </row>
    <row r="726" spans="1:26" ht="16.5" customHeight="1">
      <c r="A726" s="73"/>
      <c r="B726" s="73"/>
      <c r="C726" s="90"/>
      <c r="D726" s="70"/>
      <c r="E726" s="70"/>
      <c r="F726" s="70"/>
      <c r="G726" s="70"/>
      <c r="H726" s="70"/>
      <c r="I726" s="70"/>
      <c r="J726" s="70"/>
      <c r="K726" s="70"/>
      <c r="L726" s="70"/>
      <c r="M726" s="70"/>
      <c r="N726" s="70"/>
      <c r="O726" s="70"/>
      <c r="P726" s="70"/>
      <c r="Q726" s="70"/>
      <c r="R726" s="70"/>
      <c r="S726" s="70"/>
      <c r="T726" s="70"/>
      <c r="U726" s="70"/>
      <c r="V726" s="70"/>
      <c r="W726" s="70"/>
      <c r="X726" s="70"/>
      <c r="Y726" s="70"/>
      <c r="Z726" s="70"/>
    </row>
    <row r="727" spans="1:26" ht="16.5" customHeight="1">
      <c r="A727" s="73"/>
      <c r="B727" s="73"/>
      <c r="C727" s="90"/>
      <c r="D727" s="70"/>
      <c r="E727" s="70"/>
      <c r="F727" s="70"/>
      <c r="G727" s="70"/>
      <c r="H727" s="70"/>
      <c r="I727" s="70"/>
      <c r="J727" s="70"/>
      <c r="K727" s="70"/>
      <c r="L727" s="70"/>
      <c r="M727" s="70"/>
      <c r="N727" s="70"/>
      <c r="O727" s="70"/>
      <c r="P727" s="70"/>
      <c r="Q727" s="70"/>
      <c r="R727" s="70"/>
      <c r="S727" s="70"/>
      <c r="T727" s="70"/>
      <c r="U727" s="70"/>
      <c r="V727" s="70"/>
      <c r="W727" s="70"/>
      <c r="X727" s="70"/>
      <c r="Y727" s="70"/>
      <c r="Z727" s="70"/>
    </row>
    <row r="728" spans="1:26" ht="16.5" customHeight="1">
      <c r="A728" s="73"/>
      <c r="B728" s="73"/>
      <c r="C728" s="90"/>
      <c r="D728" s="70"/>
      <c r="E728" s="70"/>
      <c r="F728" s="70"/>
      <c r="G728" s="70"/>
      <c r="H728" s="70"/>
      <c r="I728" s="70"/>
      <c r="J728" s="70"/>
      <c r="K728" s="70"/>
      <c r="L728" s="70"/>
      <c r="M728" s="70"/>
      <c r="N728" s="70"/>
      <c r="O728" s="70"/>
      <c r="P728" s="70"/>
      <c r="Q728" s="70"/>
      <c r="R728" s="70"/>
      <c r="S728" s="70"/>
      <c r="T728" s="70"/>
      <c r="U728" s="70"/>
      <c r="V728" s="70"/>
      <c r="W728" s="70"/>
      <c r="X728" s="70"/>
      <c r="Y728" s="70"/>
      <c r="Z728" s="70"/>
    </row>
    <row r="729" spans="1:26" ht="16.5" customHeight="1">
      <c r="A729" s="73"/>
      <c r="B729" s="73"/>
      <c r="C729" s="90"/>
      <c r="D729" s="70"/>
      <c r="E729" s="70"/>
      <c r="F729" s="70"/>
      <c r="G729" s="70"/>
      <c r="H729" s="70"/>
      <c r="I729" s="70"/>
      <c r="J729" s="70"/>
      <c r="K729" s="70"/>
      <c r="L729" s="70"/>
      <c r="M729" s="70"/>
      <c r="N729" s="70"/>
      <c r="O729" s="70"/>
      <c r="P729" s="70"/>
      <c r="Q729" s="70"/>
      <c r="R729" s="70"/>
      <c r="S729" s="70"/>
      <c r="T729" s="70"/>
      <c r="U729" s="70"/>
      <c r="V729" s="70"/>
      <c r="W729" s="70"/>
      <c r="X729" s="70"/>
      <c r="Y729" s="70"/>
      <c r="Z729" s="70"/>
    </row>
    <row r="730" spans="1:26" ht="16.5" customHeight="1">
      <c r="A730" s="73"/>
      <c r="B730" s="73"/>
      <c r="C730" s="90"/>
      <c r="D730" s="70"/>
      <c r="E730" s="70"/>
      <c r="F730" s="70"/>
      <c r="G730" s="70"/>
      <c r="H730" s="70"/>
      <c r="I730" s="70"/>
      <c r="J730" s="70"/>
      <c r="K730" s="70"/>
      <c r="L730" s="70"/>
      <c r="M730" s="70"/>
      <c r="N730" s="70"/>
      <c r="O730" s="70"/>
      <c r="P730" s="70"/>
      <c r="Q730" s="70"/>
      <c r="R730" s="70"/>
      <c r="S730" s="70"/>
      <c r="T730" s="70"/>
      <c r="U730" s="70"/>
      <c r="V730" s="70"/>
      <c r="W730" s="70"/>
      <c r="X730" s="70"/>
      <c r="Y730" s="70"/>
      <c r="Z730" s="70"/>
    </row>
    <row r="731" spans="1:26" ht="16.5" customHeight="1">
      <c r="A731" s="73"/>
      <c r="B731" s="73"/>
      <c r="C731" s="90"/>
      <c r="D731" s="70"/>
      <c r="E731" s="70"/>
      <c r="F731" s="70"/>
      <c r="G731" s="70"/>
      <c r="H731" s="70"/>
      <c r="I731" s="70"/>
      <c r="J731" s="70"/>
      <c r="K731" s="70"/>
      <c r="L731" s="70"/>
      <c r="M731" s="70"/>
      <c r="N731" s="70"/>
      <c r="O731" s="70"/>
      <c r="P731" s="70"/>
      <c r="Q731" s="70"/>
      <c r="R731" s="70"/>
      <c r="S731" s="70"/>
      <c r="T731" s="70"/>
      <c r="U731" s="70"/>
      <c r="V731" s="70"/>
      <c r="W731" s="70"/>
      <c r="X731" s="70"/>
      <c r="Y731" s="70"/>
      <c r="Z731" s="70"/>
    </row>
    <row r="732" spans="1:26" ht="16.5" customHeight="1">
      <c r="A732" s="73"/>
      <c r="B732" s="73"/>
      <c r="C732" s="90"/>
      <c r="D732" s="70"/>
      <c r="E732" s="70"/>
      <c r="F732" s="70"/>
      <c r="G732" s="70"/>
      <c r="H732" s="70"/>
      <c r="I732" s="70"/>
      <c r="J732" s="70"/>
      <c r="K732" s="70"/>
      <c r="L732" s="70"/>
      <c r="M732" s="70"/>
      <c r="N732" s="70"/>
      <c r="O732" s="70"/>
      <c r="P732" s="70"/>
      <c r="Q732" s="70"/>
      <c r="R732" s="70"/>
      <c r="S732" s="70"/>
      <c r="T732" s="70"/>
      <c r="U732" s="70"/>
      <c r="V732" s="70"/>
      <c r="W732" s="70"/>
      <c r="X732" s="70"/>
      <c r="Y732" s="70"/>
      <c r="Z732" s="70"/>
    </row>
    <row r="733" spans="1:26" ht="16.5" customHeight="1">
      <c r="A733" s="73"/>
      <c r="B733" s="73"/>
      <c r="C733" s="90"/>
      <c r="D733" s="70"/>
      <c r="E733" s="70"/>
      <c r="F733" s="70"/>
      <c r="G733" s="70"/>
      <c r="H733" s="70"/>
      <c r="I733" s="70"/>
      <c r="J733" s="70"/>
      <c r="K733" s="70"/>
      <c r="L733" s="70"/>
      <c r="M733" s="70"/>
      <c r="N733" s="70"/>
      <c r="O733" s="70"/>
      <c r="P733" s="70"/>
      <c r="Q733" s="70"/>
      <c r="R733" s="70"/>
      <c r="S733" s="70"/>
      <c r="T733" s="70"/>
      <c r="U733" s="70"/>
      <c r="V733" s="70"/>
      <c r="W733" s="70"/>
      <c r="X733" s="70"/>
      <c r="Y733" s="70"/>
      <c r="Z733" s="70"/>
    </row>
    <row r="734" spans="1:26" ht="16.5" customHeight="1">
      <c r="A734" s="73"/>
      <c r="B734" s="73"/>
      <c r="C734" s="90"/>
      <c r="D734" s="70"/>
      <c r="E734" s="70"/>
      <c r="F734" s="70"/>
      <c r="G734" s="70"/>
      <c r="H734" s="70"/>
      <c r="I734" s="70"/>
      <c r="J734" s="70"/>
      <c r="K734" s="70"/>
      <c r="L734" s="70"/>
      <c r="M734" s="70"/>
      <c r="N734" s="70"/>
      <c r="O734" s="70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</row>
    <row r="735" spans="1:26" ht="16.5" customHeight="1">
      <c r="A735" s="73"/>
      <c r="B735" s="73"/>
      <c r="C735" s="90"/>
      <c r="D735" s="70"/>
      <c r="E735" s="70"/>
      <c r="F735" s="70"/>
      <c r="G735" s="70"/>
      <c r="H735" s="70"/>
      <c r="I735" s="70"/>
      <c r="J735" s="70"/>
      <c r="K735" s="70"/>
      <c r="L735" s="70"/>
      <c r="M735" s="70"/>
      <c r="N735" s="70"/>
      <c r="O735" s="70"/>
      <c r="P735" s="70"/>
      <c r="Q735" s="70"/>
      <c r="R735" s="70"/>
      <c r="S735" s="70"/>
      <c r="T735" s="70"/>
      <c r="U735" s="70"/>
      <c r="V735" s="70"/>
      <c r="W735" s="70"/>
      <c r="X735" s="70"/>
      <c r="Y735" s="70"/>
      <c r="Z735" s="70"/>
    </row>
    <row r="736" spans="1:26" ht="16.5" customHeight="1">
      <c r="A736" s="73"/>
      <c r="B736" s="73"/>
      <c r="C736" s="90"/>
      <c r="D736" s="70"/>
      <c r="E736" s="70"/>
      <c r="F736" s="70"/>
      <c r="G736" s="70"/>
      <c r="H736" s="70"/>
      <c r="I736" s="70"/>
      <c r="J736" s="70"/>
      <c r="K736" s="70"/>
      <c r="L736" s="70"/>
      <c r="M736" s="70"/>
      <c r="N736" s="70"/>
      <c r="O736" s="70"/>
      <c r="P736" s="70"/>
      <c r="Q736" s="70"/>
      <c r="R736" s="70"/>
      <c r="S736" s="70"/>
      <c r="T736" s="70"/>
      <c r="U736" s="70"/>
      <c r="V736" s="70"/>
      <c r="W736" s="70"/>
      <c r="X736" s="70"/>
      <c r="Y736" s="70"/>
      <c r="Z736" s="70"/>
    </row>
    <row r="737" spans="1:26" ht="16.5" customHeight="1">
      <c r="A737" s="73"/>
      <c r="B737" s="73"/>
      <c r="C737" s="90"/>
      <c r="D737" s="70"/>
      <c r="E737" s="70"/>
      <c r="F737" s="70"/>
      <c r="G737" s="70"/>
      <c r="H737" s="70"/>
      <c r="I737" s="70"/>
      <c r="J737" s="70"/>
      <c r="K737" s="70"/>
      <c r="L737" s="70"/>
      <c r="M737" s="70"/>
      <c r="N737" s="70"/>
      <c r="O737" s="70"/>
      <c r="P737" s="70"/>
      <c r="Q737" s="70"/>
      <c r="R737" s="70"/>
      <c r="S737" s="70"/>
      <c r="T737" s="70"/>
      <c r="U737" s="70"/>
      <c r="V737" s="70"/>
      <c r="W737" s="70"/>
      <c r="X737" s="70"/>
      <c r="Y737" s="70"/>
      <c r="Z737" s="70"/>
    </row>
    <row r="738" spans="1:26" ht="16.5" customHeight="1">
      <c r="A738" s="73"/>
      <c r="B738" s="73"/>
      <c r="C738" s="90"/>
      <c r="D738" s="70"/>
      <c r="E738" s="70"/>
      <c r="F738" s="70"/>
      <c r="G738" s="70"/>
      <c r="H738" s="70"/>
      <c r="I738" s="70"/>
      <c r="J738" s="70"/>
      <c r="K738" s="70"/>
      <c r="L738" s="70"/>
      <c r="M738" s="70"/>
      <c r="N738" s="70"/>
      <c r="O738" s="70"/>
      <c r="P738" s="70"/>
      <c r="Q738" s="70"/>
      <c r="R738" s="70"/>
      <c r="S738" s="70"/>
      <c r="T738" s="70"/>
      <c r="U738" s="70"/>
      <c r="V738" s="70"/>
      <c r="W738" s="70"/>
      <c r="X738" s="70"/>
      <c r="Y738" s="70"/>
      <c r="Z738" s="70"/>
    </row>
    <row r="739" spans="1:26" ht="16.5" customHeight="1">
      <c r="A739" s="73"/>
      <c r="B739" s="73"/>
      <c r="C739" s="90"/>
      <c r="D739" s="70"/>
      <c r="E739" s="70"/>
      <c r="F739" s="70"/>
      <c r="G739" s="70"/>
      <c r="H739" s="70"/>
      <c r="I739" s="70"/>
      <c r="J739" s="70"/>
      <c r="K739" s="70"/>
      <c r="L739" s="70"/>
      <c r="M739" s="70"/>
      <c r="N739" s="70"/>
      <c r="O739" s="70"/>
      <c r="P739" s="70"/>
      <c r="Q739" s="70"/>
      <c r="R739" s="70"/>
      <c r="S739" s="70"/>
      <c r="T739" s="70"/>
      <c r="U739" s="70"/>
      <c r="V739" s="70"/>
      <c r="W739" s="70"/>
      <c r="X739" s="70"/>
      <c r="Y739" s="70"/>
      <c r="Z739" s="70"/>
    </row>
    <row r="740" spans="1:26" ht="16.5" customHeight="1">
      <c r="A740" s="73"/>
      <c r="B740" s="73"/>
      <c r="C740" s="90"/>
      <c r="D740" s="70"/>
      <c r="E740" s="70"/>
      <c r="F740" s="70"/>
      <c r="G740" s="70"/>
      <c r="H740" s="70"/>
      <c r="I740" s="70"/>
      <c r="J740" s="70"/>
      <c r="K740" s="70"/>
      <c r="L740" s="70"/>
      <c r="M740" s="70"/>
      <c r="N740" s="70"/>
      <c r="O740" s="70"/>
      <c r="P740" s="70"/>
      <c r="Q740" s="70"/>
      <c r="R740" s="70"/>
      <c r="S740" s="70"/>
      <c r="T740" s="70"/>
      <c r="U740" s="70"/>
      <c r="V740" s="70"/>
      <c r="W740" s="70"/>
      <c r="X740" s="70"/>
      <c r="Y740" s="70"/>
      <c r="Z740" s="70"/>
    </row>
    <row r="741" spans="1:26" ht="16.5" customHeight="1">
      <c r="A741" s="73"/>
      <c r="B741" s="73"/>
      <c r="C741" s="90"/>
      <c r="D741" s="70"/>
      <c r="E741" s="70"/>
      <c r="F741" s="70"/>
      <c r="G741" s="70"/>
      <c r="H741" s="70"/>
      <c r="I741" s="70"/>
      <c r="J741" s="70"/>
      <c r="K741" s="70"/>
      <c r="L741" s="70"/>
      <c r="M741" s="70"/>
      <c r="N741" s="70"/>
      <c r="O741" s="70"/>
      <c r="P741" s="70"/>
      <c r="Q741" s="70"/>
      <c r="R741" s="70"/>
      <c r="S741" s="70"/>
      <c r="T741" s="70"/>
      <c r="U741" s="70"/>
      <c r="V741" s="70"/>
      <c r="W741" s="70"/>
      <c r="X741" s="70"/>
      <c r="Y741" s="70"/>
      <c r="Z741" s="70"/>
    </row>
    <row r="742" spans="1:26" ht="16.5" customHeight="1">
      <c r="A742" s="73"/>
      <c r="B742" s="73"/>
      <c r="C742" s="90"/>
      <c r="D742" s="70"/>
      <c r="E742" s="70"/>
      <c r="F742" s="70"/>
      <c r="G742" s="70"/>
      <c r="H742" s="70"/>
      <c r="I742" s="70"/>
      <c r="J742" s="70"/>
      <c r="K742" s="70"/>
      <c r="L742" s="70"/>
      <c r="M742" s="70"/>
      <c r="N742" s="70"/>
      <c r="O742" s="70"/>
      <c r="P742" s="70"/>
      <c r="Q742" s="70"/>
      <c r="R742" s="70"/>
      <c r="S742" s="70"/>
      <c r="T742" s="70"/>
      <c r="U742" s="70"/>
      <c r="V742" s="70"/>
      <c r="W742" s="70"/>
      <c r="X742" s="70"/>
      <c r="Y742" s="70"/>
      <c r="Z742" s="70"/>
    </row>
    <row r="743" spans="1:26" ht="16.5" customHeight="1">
      <c r="A743" s="73"/>
      <c r="B743" s="73"/>
      <c r="C743" s="90"/>
      <c r="D743" s="70"/>
      <c r="E743" s="70"/>
      <c r="F743" s="70"/>
      <c r="G743" s="70"/>
      <c r="H743" s="70"/>
      <c r="I743" s="70"/>
      <c r="J743" s="70"/>
      <c r="K743" s="70"/>
      <c r="L743" s="70"/>
      <c r="M743" s="70"/>
      <c r="N743" s="70"/>
      <c r="O743" s="70"/>
      <c r="P743" s="70"/>
      <c r="Q743" s="70"/>
      <c r="R743" s="70"/>
      <c r="S743" s="70"/>
      <c r="T743" s="70"/>
      <c r="U743" s="70"/>
      <c r="V743" s="70"/>
      <c r="W743" s="70"/>
      <c r="X743" s="70"/>
      <c r="Y743" s="70"/>
      <c r="Z743" s="70"/>
    </row>
    <row r="744" spans="1:26" ht="16.5" customHeight="1">
      <c r="A744" s="73"/>
      <c r="B744" s="73"/>
      <c r="C744" s="90"/>
      <c r="D744" s="70"/>
      <c r="E744" s="70"/>
      <c r="F744" s="70"/>
      <c r="G744" s="70"/>
      <c r="H744" s="70"/>
      <c r="I744" s="70"/>
      <c r="J744" s="70"/>
      <c r="K744" s="70"/>
      <c r="L744" s="70"/>
      <c r="M744" s="70"/>
      <c r="N744" s="70"/>
      <c r="O744" s="70"/>
      <c r="P744" s="70"/>
      <c r="Q744" s="70"/>
      <c r="R744" s="70"/>
      <c r="S744" s="70"/>
      <c r="T744" s="70"/>
      <c r="U744" s="70"/>
      <c r="V744" s="70"/>
      <c r="W744" s="70"/>
      <c r="X744" s="70"/>
      <c r="Y744" s="70"/>
      <c r="Z744" s="70"/>
    </row>
    <row r="745" spans="1:26" ht="16.5" customHeight="1">
      <c r="A745" s="73"/>
      <c r="B745" s="73"/>
      <c r="C745" s="90"/>
      <c r="D745" s="70"/>
      <c r="E745" s="70"/>
      <c r="F745" s="70"/>
      <c r="G745" s="70"/>
      <c r="H745" s="70"/>
      <c r="I745" s="70"/>
      <c r="J745" s="70"/>
      <c r="K745" s="70"/>
      <c r="L745" s="70"/>
      <c r="M745" s="70"/>
      <c r="N745" s="70"/>
      <c r="O745" s="70"/>
      <c r="P745" s="70"/>
      <c r="Q745" s="70"/>
      <c r="R745" s="70"/>
      <c r="S745" s="70"/>
      <c r="T745" s="70"/>
      <c r="U745" s="70"/>
      <c r="V745" s="70"/>
      <c r="W745" s="70"/>
      <c r="X745" s="70"/>
      <c r="Y745" s="70"/>
      <c r="Z745" s="70"/>
    </row>
    <row r="746" spans="1:26" ht="16.5" customHeight="1">
      <c r="A746" s="73"/>
      <c r="B746" s="73"/>
      <c r="C746" s="9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70"/>
      <c r="P746" s="70"/>
      <c r="Q746" s="70"/>
      <c r="R746" s="70"/>
      <c r="S746" s="70"/>
      <c r="T746" s="70"/>
      <c r="U746" s="70"/>
      <c r="V746" s="70"/>
      <c r="W746" s="70"/>
      <c r="X746" s="70"/>
      <c r="Y746" s="70"/>
      <c r="Z746" s="70"/>
    </row>
    <row r="747" spans="1:26" ht="16.5" customHeight="1">
      <c r="A747" s="73"/>
      <c r="B747" s="73"/>
      <c r="C747" s="9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70"/>
      <c r="P747" s="70"/>
      <c r="Q747" s="70"/>
      <c r="R747" s="70"/>
      <c r="S747" s="70"/>
      <c r="T747" s="70"/>
      <c r="U747" s="70"/>
      <c r="V747" s="70"/>
      <c r="W747" s="70"/>
      <c r="X747" s="70"/>
      <c r="Y747" s="70"/>
      <c r="Z747" s="70"/>
    </row>
    <row r="748" spans="1:26" ht="16.5" customHeight="1">
      <c r="A748" s="73"/>
      <c r="B748" s="73"/>
      <c r="C748" s="90"/>
      <c r="D748" s="70"/>
      <c r="E748" s="70"/>
      <c r="F748" s="70"/>
      <c r="G748" s="70"/>
      <c r="H748" s="70"/>
      <c r="I748" s="70"/>
      <c r="J748" s="70"/>
      <c r="K748" s="70"/>
      <c r="L748" s="70"/>
      <c r="M748" s="70"/>
      <c r="N748" s="70"/>
      <c r="O748" s="70"/>
      <c r="P748" s="70"/>
      <c r="Q748" s="70"/>
      <c r="R748" s="70"/>
      <c r="S748" s="70"/>
      <c r="T748" s="70"/>
      <c r="U748" s="70"/>
      <c r="V748" s="70"/>
      <c r="W748" s="70"/>
      <c r="X748" s="70"/>
      <c r="Y748" s="70"/>
      <c r="Z748" s="70"/>
    </row>
    <row r="749" spans="1:26" ht="16.5" customHeight="1">
      <c r="A749" s="73"/>
      <c r="B749" s="73"/>
      <c r="C749" s="90"/>
      <c r="D749" s="70"/>
      <c r="E749" s="70"/>
      <c r="F749" s="70"/>
      <c r="G749" s="70"/>
      <c r="H749" s="70"/>
      <c r="I749" s="70"/>
      <c r="J749" s="70"/>
      <c r="K749" s="70"/>
      <c r="L749" s="70"/>
      <c r="M749" s="70"/>
      <c r="N749" s="70"/>
      <c r="O749" s="70"/>
      <c r="P749" s="70"/>
      <c r="Q749" s="70"/>
      <c r="R749" s="70"/>
      <c r="S749" s="70"/>
      <c r="T749" s="70"/>
      <c r="U749" s="70"/>
      <c r="V749" s="70"/>
      <c r="W749" s="70"/>
      <c r="X749" s="70"/>
      <c r="Y749" s="70"/>
      <c r="Z749" s="70"/>
    </row>
    <row r="750" spans="1:26" ht="16.5" customHeight="1">
      <c r="A750" s="73"/>
      <c r="B750" s="73"/>
      <c r="C750" s="90"/>
      <c r="D750" s="70"/>
      <c r="E750" s="70"/>
      <c r="F750" s="70"/>
      <c r="G750" s="70"/>
      <c r="H750" s="70"/>
      <c r="I750" s="70"/>
      <c r="J750" s="70"/>
      <c r="K750" s="70"/>
      <c r="L750" s="70"/>
      <c r="M750" s="70"/>
      <c r="N750" s="70"/>
      <c r="O750" s="70"/>
      <c r="P750" s="70"/>
      <c r="Q750" s="70"/>
      <c r="R750" s="70"/>
      <c r="S750" s="70"/>
      <c r="T750" s="70"/>
      <c r="U750" s="70"/>
      <c r="V750" s="70"/>
      <c r="W750" s="70"/>
      <c r="X750" s="70"/>
      <c r="Y750" s="70"/>
      <c r="Z750" s="70"/>
    </row>
    <row r="751" spans="1:26" ht="16.5" customHeight="1">
      <c r="A751" s="73"/>
      <c r="B751" s="73"/>
      <c r="C751" s="90"/>
      <c r="D751" s="70"/>
      <c r="E751" s="70"/>
      <c r="F751" s="70"/>
      <c r="G751" s="70"/>
      <c r="H751" s="70"/>
      <c r="I751" s="70"/>
      <c r="J751" s="70"/>
      <c r="K751" s="70"/>
      <c r="L751" s="70"/>
      <c r="M751" s="70"/>
      <c r="N751" s="70"/>
      <c r="O751" s="70"/>
      <c r="P751" s="70"/>
      <c r="Q751" s="70"/>
      <c r="R751" s="70"/>
      <c r="S751" s="70"/>
      <c r="T751" s="70"/>
      <c r="U751" s="70"/>
      <c r="V751" s="70"/>
      <c r="W751" s="70"/>
      <c r="X751" s="70"/>
      <c r="Y751" s="70"/>
      <c r="Z751" s="70"/>
    </row>
    <row r="752" spans="1:26" ht="16.5" customHeight="1">
      <c r="A752" s="73"/>
      <c r="B752" s="73"/>
      <c r="C752" s="90"/>
      <c r="D752" s="70"/>
      <c r="E752" s="70"/>
      <c r="F752" s="70"/>
      <c r="G752" s="70"/>
      <c r="H752" s="70"/>
      <c r="I752" s="70"/>
      <c r="J752" s="70"/>
      <c r="K752" s="70"/>
      <c r="L752" s="70"/>
      <c r="M752" s="70"/>
      <c r="N752" s="70"/>
      <c r="O752" s="70"/>
      <c r="P752" s="70"/>
      <c r="Q752" s="70"/>
      <c r="R752" s="70"/>
      <c r="S752" s="70"/>
      <c r="T752" s="70"/>
      <c r="U752" s="70"/>
      <c r="V752" s="70"/>
      <c r="W752" s="70"/>
      <c r="X752" s="70"/>
      <c r="Y752" s="70"/>
      <c r="Z752" s="70"/>
    </row>
    <row r="753" spans="1:26" ht="16.5" customHeight="1">
      <c r="A753" s="73"/>
      <c r="B753" s="73"/>
      <c r="C753" s="90"/>
      <c r="D753" s="70"/>
      <c r="E753" s="70"/>
      <c r="F753" s="70"/>
      <c r="G753" s="70"/>
      <c r="H753" s="70"/>
      <c r="I753" s="70"/>
      <c r="J753" s="70"/>
      <c r="K753" s="70"/>
      <c r="L753" s="70"/>
      <c r="M753" s="70"/>
      <c r="N753" s="70"/>
      <c r="O753" s="70"/>
      <c r="P753" s="70"/>
      <c r="Q753" s="70"/>
      <c r="R753" s="70"/>
      <c r="S753" s="70"/>
      <c r="T753" s="70"/>
      <c r="U753" s="70"/>
      <c r="V753" s="70"/>
      <c r="W753" s="70"/>
      <c r="X753" s="70"/>
      <c r="Y753" s="70"/>
      <c r="Z753" s="70"/>
    </row>
    <row r="754" spans="1:26" ht="16.5" customHeight="1">
      <c r="A754" s="73"/>
      <c r="B754" s="73"/>
      <c r="C754" s="90"/>
      <c r="D754" s="70"/>
      <c r="E754" s="70"/>
      <c r="F754" s="70"/>
      <c r="G754" s="70"/>
      <c r="H754" s="70"/>
      <c r="I754" s="70"/>
      <c r="J754" s="70"/>
      <c r="K754" s="70"/>
      <c r="L754" s="70"/>
      <c r="M754" s="70"/>
      <c r="N754" s="70"/>
      <c r="O754" s="70"/>
      <c r="P754" s="70"/>
      <c r="Q754" s="70"/>
      <c r="R754" s="70"/>
      <c r="S754" s="70"/>
      <c r="T754" s="70"/>
      <c r="U754" s="70"/>
      <c r="V754" s="70"/>
      <c r="W754" s="70"/>
      <c r="X754" s="70"/>
      <c r="Y754" s="70"/>
      <c r="Z754" s="70"/>
    </row>
    <row r="755" spans="1:26" ht="16.5" customHeight="1">
      <c r="A755" s="73"/>
      <c r="B755" s="73"/>
      <c r="C755" s="90"/>
      <c r="D755" s="70"/>
      <c r="E755" s="70"/>
      <c r="F755" s="70"/>
      <c r="G755" s="70"/>
      <c r="H755" s="70"/>
      <c r="I755" s="70"/>
      <c r="J755" s="70"/>
      <c r="K755" s="70"/>
      <c r="L755" s="70"/>
      <c r="M755" s="70"/>
      <c r="N755" s="70"/>
      <c r="O755" s="70"/>
      <c r="P755" s="70"/>
      <c r="Q755" s="70"/>
      <c r="R755" s="70"/>
      <c r="S755" s="70"/>
      <c r="T755" s="70"/>
      <c r="U755" s="70"/>
      <c r="V755" s="70"/>
      <c r="W755" s="70"/>
      <c r="X755" s="70"/>
      <c r="Y755" s="70"/>
      <c r="Z755" s="70"/>
    </row>
    <row r="756" spans="1:26" ht="16.5" customHeight="1">
      <c r="A756" s="73"/>
      <c r="B756" s="73"/>
      <c r="C756" s="90"/>
      <c r="D756" s="70"/>
      <c r="E756" s="70"/>
      <c r="F756" s="70"/>
      <c r="G756" s="70"/>
      <c r="H756" s="70"/>
      <c r="I756" s="70"/>
      <c r="J756" s="70"/>
      <c r="K756" s="70"/>
      <c r="L756" s="70"/>
      <c r="M756" s="70"/>
      <c r="N756" s="70"/>
      <c r="O756" s="70"/>
      <c r="P756" s="70"/>
      <c r="Q756" s="70"/>
      <c r="R756" s="70"/>
      <c r="S756" s="70"/>
      <c r="T756" s="70"/>
      <c r="U756" s="70"/>
      <c r="V756" s="70"/>
      <c r="W756" s="70"/>
      <c r="X756" s="70"/>
      <c r="Y756" s="70"/>
      <c r="Z756" s="70"/>
    </row>
    <row r="757" spans="1:26" ht="16.5" customHeight="1">
      <c r="A757" s="73"/>
      <c r="B757" s="73"/>
      <c r="C757" s="90"/>
      <c r="D757" s="70"/>
      <c r="E757" s="70"/>
      <c r="F757" s="70"/>
      <c r="G757" s="70"/>
      <c r="H757" s="70"/>
      <c r="I757" s="70"/>
      <c r="J757" s="70"/>
      <c r="K757" s="70"/>
      <c r="L757" s="70"/>
      <c r="M757" s="70"/>
      <c r="N757" s="70"/>
      <c r="O757" s="70"/>
      <c r="P757" s="70"/>
      <c r="Q757" s="70"/>
      <c r="R757" s="70"/>
      <c r="S757" s="70"/>
      <c r="T757" s="70"/>
      <c r="U757" s="70"/>
      <c r="V757" s="70"/>
      <c r="W757" s="70"/>
      <c r="X757" s="70"/>
      <c r="Y757" s="70"/>
      <c r="Z757" s="70"/>
    </row>
    <row r="758" spans="1:26" ht="16.5" customHeight="1">
      <c r="A758" s="73"/>
      <c r="B758" s="73"/>
      <c r="C758" s="90"/>
      <c r="D758" s="70"/>
      <c r="E758" s="70"/>
      <c r="F758" s="70"/>
      <c r="G758" s="70"/>
      <c r="H758" s="70"/>
      <c r="I758" s="70"/>
      <c r="J758" s="70"/>
      <c r="K758" s="70"/>
      <c r="L758" s="70"/>
      <c r="M758" s="70"/>
      <c r="N758" s="70"/>
      <c r="O758" s="70"/>
      <c r="P758" s="70"/>
      <c r="Q758" s="70"/>
      <c r="R758" s="70"/>
      <c r="S758" s="70"/>
      <c r="T758" s="70"/>
      <c r="U758" s="70"/>
      <c r="V758" s="70"/>
      <c r="W758" s="70"/>
      <c r="X758" s="70"/>
      <c r="Y758" s="70"/>
      <c r="Z758" s="70"/>
    </row>
    <row r="759" spans="1:26" ht="16.5" customHeight="1">
      <c r="A759" s="73"/>
      <c r="B759" s="73"/>
      <c r="C759" s="90"/>
      <c r="D759" s="70"/>
      <c r="E759" s="70"/>
      <c r="F759" s="70"/>
      <c r="G759" s="70"/>
      <c r="H759" s="70"/>
      <c r="I759" s="70"/>
      <c r="J759" s="70"/>
      <c r="K759" s="70"/>
      <c r="L759" s="70"/>
      <c r="M759" s="70"/>
      <c r="N759" s="70"/>
      <c r="O759" s="70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70"/>
    </row>
    <row r="760" spans="1:26" ht="16.5" customHeight="1">
      <c r="A760" s="73"/>
      <c r="B760" s="73"/>
      <c r="C760" s="90"/>
      <c r="D760" s="70"/>
      <c r="E760" s="70"/>
      <c r="F760" s="70"/>
      <c r="G760" s="70"/>
      <c r="H760" s="70"/>
      <c r="I760" s="70"/>
      <c r="J760" s="70"/>
      <c r="K760" s="70"/>
      <c r="L760" s="70"/>
      <c r="M760" s="70"/>
      <c r="N760" s="70"/>
      <c r="O760" s="70"/>
      <c r="P760" s="70"/>
      <c r="Q760" s="70"/>
      <c r="R760" s="70"/>
      <c r="S760" s="70"/>
      <c r="T760" s="70"/>
      <c r="U760" s="70"/>
      <c r="V760" s="70"/>
      <c r="W760" s="70"/>
      <c r="X760" s="70"/>
      <c r="Y760" s="70"/>
      <c r="Z760" s="70"/>
    </row>
    <row r="761" spans="1:26" ht="16.5" customHeight="1">
      <c r="A761" s="73"/>
      <c r="B761" s="73"/>
      <c r="C761" s="90"/>
      <c r="D761" s="70"/>
      <c r="E761" s="70"/>
      <c r="F761" s="70"/>
      <c r="G761" s="70"/>
      <c r="H761" s="70"/>
      <c r="I761" s="70"/>
      <c r="J761" s="70"/>
      <c r="K761" s="70"/>
      <c r="L761" s="70"/>
      <c r="M761" s="70"/>
      <c r="N761" s="70"/>
      <c r="O761" s="70"/>
      <c r="P761" s="70"/>
      <c r="Q761" s="70"/>
      <c r="R761" s="70"/>
      <c r="S761" s="70"/>
      <c r="T761" s="70"/>
      <c r="U761" s="70"/>
      <c r="V761" s="70"/>
      <c r="W761" s="70"/>
      <c r="X761" s="70"/>
      <c r="Y761" s="70"/>
      <c r="Z761" s="70"/>
    </row>
    <row r="762" spans="1:26" ht="16.5" customHeight="1">
      <c r="A762" s="73"/>
      <c r="B762" s="73"/>
      <c r="C762" s="90"/>
      <c r="D762" s="70"/>
      <c r="E762" s="70"/>
      <c r="F762" s="70"/>
      <c r="G762" s="70"/>
      <c r="H762" s="70"/>
      <c r="I762" s="70"/>
      <c r="J762" s="70"/>
      <c r="K762" s="70"/>
      <c r="L762" s="70"/>
      <c r="M762" s="70"/>
      <c r="N762" s="70"/>
      <c r="O762" s="70"/>
      <c r="P762" s="70"/>
      <c r="Q762" s="70"/>
      <c r="R762" s="70"/>
      <c r="S762" s="70"/>
      <c r="T762" s="70"/>
      <c r="U762" s="70"/>
      <c r="V762" s="70"/>
      <c r="W762" s="70"/>
      <c r="X762" s="70"/>
      <c r="Y762" s="70"/>
      <c r="Z762" s="70"/>
    </row>
    <row r="763" spans="1:26" ht="16.5" customHeight="1">
      <c r="A763" s="73"/>
      <c r="B763" s="73"/>
      <c r="C763" s="90"/>
      <c r="D763" s="70"/>
      <c r="E763" s="70"/>
      <c r="F763" s="70"/>
      <c r="G763" s="70"/>
      <c r="H763" s="70"/>
      <c r="I763" s="70"/>
      <c r="J763" s="70"/>
      <c r="K763" s="70"/>
      <c r="L763" s="70"/>
      <c r="M763" s="70"/>
      <c r="N763" s="70"/>
      <c r="O763" s="70"/>
      <c r="P763" s="70"/>
      <c r="Q763" s="70"/>
      <c r="R763" s="70"/>
      <c r="S763" s="70"/>
      <c r="T763" s="70"/>
      <c r="U763" s="70"/>
      <c r="V763" s="70"/>
      <c r="W763" s="70"/>
      <c r="X763" s="70"/>
      <c r="Y763" s="70"/>
      <c r="Z763" s="70"/>
    </row>
    <row r="764" spans="1:26" ht="16.5" customHeight="1">
      <c r="A764" s="73"/>
      <c r="B764" s="73"/>
      <c r="C764" s="90"/>
      <c r="D764" s="70"/>
      <c r="E764" s="70"/>
      <c r="F764" s="70"/>
      <c r="G764" s="70"/>
      <c r="H764" s="70"/>
      <c r="I764" s="70"/>
      <c r="J764" s="70"/>
      <c r="K764" s="70"/>
      <c r="L764" s="70"/>
      <c r="M764" s="70"/>
      <c r="N764" s="70"/>
      <c r="O764" s="70"/>
      <c r="P764" s="70"/>
      <c r="Q764" s="70"/>
      <c r="R764" s="70"/>
      <c r="S764" s="70"/>
      <c r="T764" s="70"/>
      <c r="U764" s="70"/>
      <c r="V764" s="70"/>
      <c r="W764" s="70"/>
      <c r="X764" s="70"/>
      <c r="Y764" s="70"/>
      <c r="Z764" s="70"/>
    </row>
    <row r="765" spans="1:26" ht="16.5" customHeight="1">
      <c r="A765" s="73"/>
      <c r="B765" s="73"/>
      <c r="C765" s="90"/>
      <c r="D765" s="70"/>
      <c r="E765" s="70"/>
      <c r="F765" s="70"/>
      <c r="G765" s="70"/>
      <c r="H765" s="70"/>
      <c r="I765" s="70"/>
      <c r="J765" s="70"/>
      <c r="K765" s="70"/>
      <c r="L765" s="70"/>
      <c r="M765" s="70"/>
      <c r="N765" s="70"/>
      <c r="O765" s="70"/>
      <c r="P765" s="70"/>
      <c r="Q765" s="70"/>
      <c r="R765" s="70"/>
      <c r="S765" s="70"/>
      <c r="T765" s="70"/>
      <c r="U765" s="70"/>
      <c r="V765" s="70"/>
      <c r="W765" s="70"/>
      <c r="X765" s="70"/>
      <c r="Y765" s="70"/>
      <c r="Z765" s="70"/>
    </row>
    <row r="766" spans="1:26" ht="16.5" customHeight="1">
      <c r="A766" s="73"/>
      <c r="B766" s="73"/>
      <c r="C766" s="90"/>
      <c r="D766" s="70"/>
      <c r="E766" s="70"/>
      <c r="F766" s="70"/>
      <c r="G766" s="70"/>
      <c r="H766" s="70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70"/>
      <c r="T766" s="70"/>
      <c r="U766" s="70"/>
      <c r="V766" s="70"/>
      <c r="W766" s="70"/>
      <c r="X766" s="70"/>
      <c r="Y766" s="70"/>
      <c r="Z766" s="70"/>
    </row>
    <row r="767" spans="1:26" ht="16.5" customHeight="1">
      <c r="A767" s="73"/>
      <c r="B767" s="73"/>
      <c r="C767" s="90"/>
      <c r="D767" s="70"/>
      <c r="E767" s="70"/>
      <c r="F767" s="70"/>
      <c r="G767" s="70"/>
      <c r="H767" s="70"/>
      <c r="I767" s="70"/>
      <c r="J767" s="70"/>
      <c r="K767" s="70"/>
      <c r="L767" s="70"/>
      <c r="M767" s="70"/>
      <c r="N767" s="70"/>
      <c r="O767" s="70"/>
      <c r="P767" s="70"/>
      <c r="Q767" s="70"/>
      <c r="R767" s="70"/>
      <c r="S767" s="70"/>
      <c r="T767" s="70"/>
      <c r="U767" s="70"/>
      <c r="V767" s="70"/>
      <c r="W767" s="70"/>
      <c r="X767" s="70"/>
      <c r="Y767" s="70"/>
      <c r="Z767" s="70"/>
    </row>
    <row r="768" spans="1:26" ht="16.5" customHeight="1">
      <c r="A768" s="73"/>
      <c r="B768" s="73"/>
      <c r="C768" s="90"/>
      <c r="D768" s="70"/>
      <c r="E768" s="70"/>
      <c r="F768" s="70"/>
      <c r="G768" s="70"/>
      <c r="H768" s="70"/>
      <c r="I768" s="70"/>
      <c r="J768" s="70"/>
      <c r="K768" s="70"/>
      <c r="L768" s="70"/>
      <c r="M768" s="70"/>
      <c r="N768" s="70"/>
      <c r="O768" s="70"/>
      <c r="P768" s="70"/>
      <c r="Q768" s="70"/>
      <c r="R768" s="70"/>
      <c r="S768" s="70"/>
      <c r="T768" s="70"/>
      <c r="U768" s="70"/>
      <c r="V768" s="70"/>
      <c r="W768" s="70"/>
      <c r="X768" s="70"/>
      <c r="Y768" s="70"/>
      <c r="Z768" s="70"/>
    </row>
    <row r="769" spans="1:26" ht="16.5" customHeight="1">
      <c r="A769" s="73"/>
      <c r="B769" s="73"/>
      <c r="C769" s="90"/>
      <c r="D769" s="70"/>
      <c r="E769" s="70"/>
      <c r="F769" s="70"/>
      <c r="G769" s="70"/>
      <c r="H769" s="70"/>
      <c r="I769" s="70"/>
      <c r="J769" s="70"/>
      <c r="K769" s="70"/>
      <c r="L769" s="70"/>
      <c r="M769" s="70"/>
      <c r="N769" s="70"/>
      <c r="O769" s="70"/>
      <c r="P769" s="70"/>
      <c r="Q769" s="70"/>
      <c r="R769" s="70"/>
      <c r="S769" s="70"/>
      <c r="T769" s="70"/>
      <c r="U769" s="70"/>
      <c r="V769" s="70"/>
      <c r="W769" s="70"/>
      <c r="X769" s="70"/>
      <c r="Y769" s="70"/>
      <c r="Z769" s="70"/>
    </row>
    <row r="770" spans="1:26" ht="16.5" customHeight="1">
      <c r="A770" s="73"/>
      <c r="B770" s="73"/>
      <c r="C770" s="90"/>
      <c r="D770" s="70"/>
      <c r="E770" s="70"/>
      <c r="F770" s="70"/>
      <c r="G770" s="70"/>
      <c r="H770" s="70"/>
      <c r="I770" s="70"/>
      <c r="J770" s="70"/>
      <c r="K770" s="70"/>
      <c r="L770" s="70"/>
      <c r="M770" s="70"/>
      <c r="N770" s="70"/>
      <c r="O770" s="70"/>
      <c r="P770" s="70"/>
      <c r="Q770" s="70"/>
      <c r="R770" s="70"/>
      <c r="S770" s="70"/>
      <c r="T770" s="70"/>
      <c r="U770" s="70"/>
      <c r="V770" s="70"/>
      <c r="W770" s="70"/>
      <c r="X770" s="70"/>
      <c r="Y770" s="70"/>
      <c r="Z770" s="70"/>
    </row>
    <row r="771" spans="1:26" ht="16.5" customHeight="1">
      <c r="A771" s="73"/>
      <c r="B771" s="73"/>
      <c r="C771" s="90"/>
      <c r="D771" s="70"/>
      <c r="E771" s="70"/>
      <c r="F771" s="70"/>
      <c r="G771" s="70"/>
      <c r="H771" s="70"/>
      <c r="I771" s="70"/>
      <c r="J771" s="70"/>
      <c r="K771" s="70"/>
      <c r="L771" s="70"/>
      <c r="M771" s="70"/>
      <c r="N771" s="70"/>
      <c r="O771" s="70"/>
      <c r="P771" s="70"/>
      <c r="Q771" s="70"/>
      <c r="R771" s="70"/>
      <c r="S771" s="70"/>
      <c r="T771" s="70"/>
      <c r="U771" s="70"/>
      <c r="V771" s="70"/>
      <c r="W771" s="70"/>
      <c r="X771" s="70"/>
      <c r="Y771" s="70"/>
      <c r="Z771" s="70"/>
    </row>
    <row r="772" spans="1:26" ht="16.5" customHeight="1">
      <c r="A772" s="73"/>
      <c r="B772" s="73"/>
      <c r="C772" s="90"/>
      <c r="D772" s="70"/>
      <c r="E772" s="70"/>
      <c r="F772" s="70"/>
      <c r="G772" s="70"/>
      <c r="H772" s="70"/>
      <c r="I772" s="70"/>
      <c r="J772" s="70"/>
      <c r="K772" s="70"/>
      <c r="L772" s="70"/>
      <c r="M772" s="70"/>
      <c r="N772" s="70"/>
      <c r="O772" s="70"/>
      <c r="P772" s="70"/>
      <c r="Q772" s="70"/>
      <c r="R772" s="70"/>
      <c r="S772" s="70"/>
      <c r="T772" s="70"/>
      <c r="U772" s="70"/>
      <c r="V772" s="70"/>
      <c r="W772" s="70"/>
      <c r="X772" s="70"/>
      <c r="Y772" s="70"/>
      <c r="Z772" s="70"/>
    </row>
    <row r="773" spans="1:26" ht="16.5" customHeight="1">
      <c r="A773" s="73"/>
      <c r="B773" s="73"/>
      <c r="C773" s="90"/>
      <c r="D773" s="70"/>
      <c r="E773" s="70"/>
      <c r="F773" s="70"/>
      <c r="G773" s="70"/>
      <c r="H773" s="70"/>
      <c r="I773" s="70"/>
      <c r="J773" s="70"/>
      <c r="K773" s="70"/>
      <c r="L773" s="70"/>
      <c r="M773" s="70"/>
      <c r="N773" s="70"/>
      <c r="O773" s="70"/>
      <c r="P773" s="70"/>
      <c r="Q773" s="70"/>
      <c r="R773" s="70"/>
      <c r="S773" s="70"/>
      <c r="T773" s="70"/>
      <c r="U773" s="70"/>
      <c r="V773" s="70"/>
      <c r="W773" s="70"/>
      <c r="X773" s="70"/>
      <c r="Y773" s="70"/>
      <c r="Z773" s="70"/>
    </row>
    <row r="774" spans="1:26" ht="16.5" customHeight="1">
      <c r="A774" s="73"/>
      <c r="B774" s="73"/>
      <c r="C774" s="90"/>
      <c r="D774" s="70"/>
      <c r="E774" s="70"/>
      <c r="F774" s="70"/>
      <c r="G774" s="70"/>
      <c r="H774" s="70"/>
      <c r="I774" s="70"/>
      <c r="J774" s="70"/>
      <c r="K774" s="70"/>
      <c r="L774" s="70"/>
      <c r="M774" s="70"/>
      <c r="N774" s="70"/>
      <c r="O774" s="70"/>
      <c r="P774" s="70"/>
      <c r="Q774" s="70"/>
      <c r="R774" s="70"/>
      <c r="S774" s="70"/>
      <c r="T774" s="70"/>
      <c r="U774" s="70"/>
      <c r="V774" s="70"/>
      <c r="W774" s="70"/>
      <c r="X774" s="70"/>
      <c r="Y774" s="70"/>
      <c r="Z774" s="70"/>
    </row>
    <row r="775" spans="1:26" ht="16.5" customHeight="1">
      <c r="A775" s="73"/>
      <c r="B775" s="73"/>
      <c r="C775" s="90"/>
      <c r="D775" s="70"/>
      <c r="E775" s="70"/>
      <c r="F775" s="70"/>
      <c r="G775" s="70"/>
      <c r="H775" s="70"/>
      <c r="I775" s="70"/>
      <c r="J775" s="70"/>
      <c r="K775" s="70"/>
      <c r="L775" s="70"/>
      <c r="M775" s="70"/>
      <c r="N775" s="70"/>
      <c r="O775" s="70"/>
      <c r="P775" s="70"/>
      <c r="Q775" s="70"/>
      <c r="R775" s="70"/>
      <c r="S775" s="70"/>
      <c r="T775" s="70"/>
      <c r="U775" s="70"/>
      <c r="V775" s="70"/>
      <c r="W775" s="70"/>
      <c r="X775" s="70"/>
      <c r="Y775" s="70"/>
      <c r="Z775" s="70"/>
    </row>
    <row r="776" spans="1:26" ht="16.5" customHeight="1">
      <c r="A776" s="73"/>
      <c r="B776" s="73"/>
      <c r="C776" s="90"/>
      <c r="D776" s="70"/>
      <c r="E776" s="70"/>
      <c r="F776" s="70"/>
      <c r="G776" s="70"/>
      <c r="H776" s="70"/>
      <c r="I776" s="70"/>
      <c r="J776" s="70"/>
      <c r="K776" s="70"/>
      <c r="L776" s="70"/>
      <c r="M776" s="70"/>
      <c r="N776" s="70"/>
      <c r="O776" s="70"/>
      <c r="P776" s="70"/>
      <c r="Q776" s="70"/>
      <c r="R776" s="70"/>
      <c r="S776" s="70"/>
      <c r="T776" s="70"/>
      <c r="U776" s="70"/>
      <c r="V776" s="70"/>
      <c r="W776" s="70"/>
      <c r="X776" s="70"/>
      <c r="Y776" s="70"/>
      <c r="Z776" s="70"/>
    </row>
    <row r="777" spans="1:26" ht="16.5" customHeight="1">
      <c r="A777" s="73"/>
      <c r="B777" s="73"/>
      <c r="C777" s="90"/>
      <c r="D777" s="70"/>
      <c r="E777" s="70"/>
      <c r="F777" s="70"/>
      <c r="G777" s="70"/>
      <c r="H777" s="70"/>
      <c r="I777" s="70"/>
      <c r="J777" s="70"/>
      <c r="K777" s="70"/>
      <c r="L777" s="70"/>
      <c r="M777" s="70"/>
      <c r="N777" s="70"/>
      <c r="O777" s="70"/>
      <c r="P777" s="70"/>
      <c r="Q777" s="70"/>
      <c r="R777" s="70"/>
      <c r="S777" s="70"/>
      <c r="T777" s="70"/>
      <c r="U777" s="70"/>
      <c r="V777" s="70"/>
      <c r="W777" s="70"/>
      <c r="X777" s="70"/>
      <c r="Y777" s="70"/>
      <c r="Z777" s="70"/>
    </row>
    <row r="778" spans="1:26" ht="16.5" customHeight="1">
      <c r="A778" s="73"/>
      <c r="B778" s="73"/>
      <c r="C778" s="90"/>
      <c r="D778" s="70"/>
      <c r="E778" s="70"/>
      <c r="F778" s="70"/>
      <c r="G778" s="70"/>
      <c r="H778" s="70"/>
      <c r="I778" s="70"/>
      <c r="J778" s="70"/>
      <c r="K778" s="70"/>
      <c r="L778" s="70"/>
      <c r="M778" s="70"/>
      <c r="N778" s="70"/>
      <c r="O778" s="70"/>
      <c r="P778" s="70"/>
      <c r="Q778" s="70"/>
      <c r="R778" s="70"/>
      <c r="S778" s="70"/>
      <c r="T778" s="70"/>
      <c r="U778" s="70"/>
      <c r="V778" s="70"/>
      <c r="W778" s="70"/>
      <c r="X778" s="70"/>
      <c r="Y778" s="70"/>
      <c r="Z778" s="70"/>
    </row>
    <row r="779" spans="1:26" ht="16.5" customHeight="1">
      <c r="A779" s="73"/>
      <c r="B779" s="73"/>
      <c r="C779" s="90"/>
      <c r="D779" s="70"/>
      <c r="E779" s="70"/>
      <c r="F779" s="70"/>
      <c r="G779" s="70"/>
      <c r="H779" s="70"/>
      <c r="I779" s="70"/>
      <c r="J779" s="70"/>
      <c r="K779" s="70"/>
      <c r="L779" s="70"/>
      <c r="M779" s="70"/>
      <c r="N779" s="70"/>
      <c r="O779" s="70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</row>
    <row r="780" spans="1:26" ht="16.5" customHeight="1">
      <c r="A780" s="73"/>
      <c r="B780" s="73"/>
      <c r="C780" s="90"/>
      <c r="D780" s="70"/>
      <c r="E780" s="70"/>
      <c r="F780" s="70"/>
      <c r="G780" s="70"/>
      <c r="H780" s="70"/>
      <c r="I780" s="70"/>
      <c r="J780" s="70"/>
      <c r="K780" s="70"/>
      <c r="L780" s="70"/>
      <c r="M780" s="70"/>
      <c r="N780" s="70"/>
      <c r="O780" s="70"/>
      <c r="P780" s="70"/>
      <c r="Q780" s="70"/>
      <c r="R780" s="70"/>
      <c r="S780" s="70"/>
      <c r="T780" s="70"/>
      <c r="U780" s="70"/>
      <c r="V780" s="70"/>
      <c r="W780" s="70"/>
      <c r="X780" s="70"/>
      <c r="Y780" s="70"/>
      <c r="Z780" s="70"/>
    </row>
    <row r="781" spans="1:26" ht="16.5" customHeight="1">
      <c r="A781" s="73"/>
      <c r="B781" s="73"/>
      <c r="C781" s="90"/>
      <c r="D781" s="70"/>
      <c r="E781" s="70"/>
      <c r="F781" s="70"/>
      <c r="G781" s="70"/>
      <c r="H781" s="70"/>
      <c r="I781" s="70"/>
      <c r="J781" s="70"/>
      <c r="K781" s="70"/>
      <c r="L781" s="70"/>
      <c r="M781" s="70"/>
      <c r="N781" s="70"/>
      <c r="O781" s="70"/>
      <c r="P781" s="70"/>
      <c r="Q781" s="70"/>
      <c r="R781" s="70"/>
      <c r="S781" s="70"/>
      <c r="T781" s="70"/>
      <c r="U781" s="70"/>
      <c r="V781" s="70"/>
      <c r="W781" s="70"/>
      <c r="X781" s="70"/>
      <c r="Y781" s="70"/>
      <c r="Z781" s="70"/>
    </row>
    <row r="782" spans="1:26" ht="16.5" customHeight="1">
      <c r="A782" s="73"/>
      <c r="B782" s="73"/>
      <c r="C782" s="90"/>
      <c r="D782" s="70"/>
      <c r="E782" s="70"/>
      <c r="F782" s="70"/>
      <c r="G782" s="70"/>
      <c r="H782" s="70"/>
      <c r="I782" s="70"/>
      <c r="J782" s="70"/>
      <c r="K782" s="70"/>
      <c r="L782" s="70"/>
      <c r="M782" s="70"/>
      <c r="N782" s="70"/>
      <c r="O782" s="70"/>
      <c r="P782" s="70"/>
      <c r="Q782" s="70"/>
      <c r="R782" s="70"/>
      <c r="S782" s="70"/>
      <c r="T782" s="70"/>
      <c r="U782" s="70"/>
      <c r="V782" s="70"/>
      <c r="W782" s="70"/>
      <c r="X782" s="70"/>
      <c r="Y782" s="70"/>
      <c r="Z782" s="70"/>
    </row>
    <row r="783" spans="1:26" ht="16.5" customHeight="1">
      <c r="A783" s="73"/>
      <c r="B783" s="73"/>
      <c r="C783" s="90"/>
      <c r="D783" s="70"/>
      <c r="E783" s="70"/>
      <c r="F783" s="70"/>
      <c r="G783" s="70"/>
      <c r="H783" s="70"/>
      <c r="I783" s="70"/>
      <c r="J783" s="70"/>
      <c r="K783" s="70"/>
      <c r="L783" s="70"/>
      <c r="M783" s="70"/>
      <c r="N783" s="70"/>
      <c r="O783" s="70"/>
      <c r="P783" s="70"/>
      <c r="Q783" s="70"/>
      <c r="R783" s="70"/>
      <c r="S783" s="70"/>
      <c r="T783" s="70"/>
      <c r="U783" s="70"/>
      <c r="V783" s="70"/>
      <c r="W783" s="70"/>
      <c r="X783" s="70"/>
      <c r="Y783" s="70"/>
      <c r="Z783" s="70"/>
    </row>
    <row r="784" spans="1:26" ht="16.5" customHeight="1">
      <c r="A784" s="73"/>
      <c r="B784" s="73"/>
      <c r="C784" s="90"/>
      <c r="D784" s="70"/>
      <c r="E784" s="70"/>
      <c r="F784" s="70"/>
      <c r="G784" s="70"/>
      <c r="H784" s="70"/>
      <c r="I784" s="70"/>
      <c r="J784" s="70"/>
      <c r="K784" s="70"/>
      <c r="L784" s="70"/>
      <c r="M784" s="70"/>
      <c r="N784" s="70"/>
      <c r="O784" s="70"/>
      <c r="P784" s="70"/>
      <c r="Q784" s="70"/>
      <c r="R784" s="70"/>
      <c r="S784" s="70"/>
      <c r="T784" s="70"/>
      <c r="U784" s="70"/>
      <c r="V784" s="70"/>
      <c r="W784" s="70"/>
      <c r="X784" s="70"/>
      <c r="Y784" s="70"/>
      <c r="Z784" s="70"/>
    </row>
    <row r="785" spans="1:26" ht="16.5" customHeight="1">
      <c r="A785" s="73"/>
      <c r="B785" s="73"/>
      <c r="C785" s="90"/>
      <c r="D785" s="70"/>
      <c r="E785" s="70"/>
      <c r="F785" s="70"/>
      <c r="G785" s="70"/>
      <c r="H785" s="70"/>
      <c r="I785" s="70"/>
      <c r="J785" s="70"/>
      <c r="K785" s="70"/>
      <c r="L785" s="70"/>
      <c r="M785" s="70"/>
      <c r="N785" s="70"/>
      <c r="O785" s="70"/>
      <c r="P785" s="70"/>
      <c r="Q785" s="70"/>
      <c r="R785" s="70"/>
      <c r="S785" s="70"/>
      <c r="T785" s="70"/>
      <c r="U785" s="70"/>
      <c r="V785" s="70"/>
      <c r="W785" s="70"/>
      <c r="X785" s="70"/>
      <c r="Y785" s="70"/>
      <c r="Z785" s="70"/>
    </row>
    <row r="786" spans="1:26" ht="16.5" customHeight="1">
      <c r="A786" s="73"/>
      <c r="B786" s="73"/>
      <c r="C786" s="90"/>
      <c r="D786" s="70"/>
      <c r="E786" s="70"/>
      <c r="F786" s="70"/>
      <c r="G786" s="70"/>
      <c r="H786" s="70"/>
      <c r="I786" s="70"/>
      <c r="J786" s="70"/>
      <c r="K786" s="70"/>
      <c r="L786" s="70"/>
      <c r="M786" s="70"/>
      <c r="N786" s="70"/>
      <c r="O786" s="70"/>
      <c r="P786" s="70"/>
      <c r="Q786" s="70"/>
      <c r="R786" s="70"/>
      <c r="S786" s="70"/>
      <c r="T786" s="70"/>
      <c r="U786" s="70"/>
      <c r="V786" s="70"/>
      <c r="W786" s="70"/>
      <c r="X786" s="70"/>
      <c r="Y786" s="70"/>
      <c r="Z786" s="70"/>
    </row>
    <row r="787" spans="1:26" ht="16.5" customHeight="1">
      <c r="A787" s="73"/>
      <c r="B787" s="73"/>
      <c r="C787" s="90"/>
      <c r="D787" s="70"/>
      <c r="E787" s="70"/>
      <c r="F787" s="70"/>
      <c r="G787" s="70"/>
      <c r="H787" s="70"/>
      <c r="I787" s="70"/>
      <c r="J787" s="70"/>
      <c r="K787" s="70"/>
      <c r="L787" s="70"/>
      <c r="M787" s="70"/>
      <c r="N787" s="70"/>
      <c r="O787" s="70"/>
      <c r="P787" s="70"/>
      <c r="Q787" s="70"/>
      <c r="R787" s="70"/>
      <c r="S787" s="70"/>
      <c r="T787" s="70"/>
      <c r="U787" s="70"/>
      <c r="V787" s="70"/>
      <c r="W787" s="70"/>
      <c r="X787" s="70"/>
      <c r="Y787" s="70"/>
      <c r="Z787" s="70"/>
    </row>
    <row r="788" spans="1:26" ht="16.5" customHeight="1">
      <c r="A788" s="73"/>
      <c r="B788" s="73"/>
      <c r="C788" s="90"/>
      <c r="D788" s="70"/>
      <c r="E788" s="70"/>
      <c r="F788" s="70"/>
      <c r="G788" s="70"/>
      <c r="H788" s="70"/>
      <c r="I788" s="70"/>
      <c r="J788" s="70"/>
      <c r="K788" s="70"/>
      <c r="L788" s="70"/>
      <c r="M788" s="70"/>
      <c r="N788" s="70"/>
      <c r="O788" s="70"/>
      <c r="P788" s="70"/>
      <c r="Q788" s="70"/>
      <c r="R788" s="70"/>
      <c r="S788" s="70"/>
      <c r="T788" s="70"/>
      <c r="U788" s="70"/>
      <c r="V788" s="70"/>
      <c r="W788" s="70"/>
      <c r="X788" s="70"/>
      <c r="Y788" s="70"/>
      <c r="Z788" s="70"/>
    </row>
    <row r="789" spans="1:26" ht="16.5" customHeight="1">
      <c r="A789" s="73"/>
      <c r="B789" s="73"/>
      <c r="C789" s="90"/>
      <c r="D789" s="70"/>
      <c r="E789" s="70"/>
      <c r="F789" s="70"/>
      <c r="G789" s="70"/>
      <c r="H789" s="70"/>
      <c r="I789" s="70"/>
      <c r="J789" s="70"/>
      <c r="K789" s="70"/>
      <c r="L789" s="70"/>
      <c r="M789" s="70"/>
      <c r="N789" s="70"/>
      <c r="O789" s="70"/>
      <c r="P789" s="70"/>
      <c r="Q789" s="70"/>
      <c r="R789" s="70"/>
      <c r="S789" s="70"/>
      <c r="T789" s="70"/>
      <c r="U789" s="70"/>
      <c r="V789" s="70"/>
      <c r="W789" s="70"/>
      <c r="X789" s="70"/>
      <c r="Y789" s="70"/>
      <c r="Z789" s="70"/>
    </row>
    <row r="790" spans="1:26" ht="16.5" customHeight="1">
      <c r="A790" s="73"/>
      <c r="B790" s="73"/>
      <c r="C790" s="90"/>
      <c r="D790" s="70"/>
      <c r="E790" s="70"/>
      <c r="F790" s="70"/>
      <c r="G790" s="70"/>
      <c r="H790" s="70"/>
      <c r="I790" s="70"/>
      <c r="J790" s="70"/>
      <c r="K790" s="70"/>
      <c r="L790" s="70"/>
      <c r="M790" s="70"/>
      <c r="N790" s="70"/>
      <c r="O790" s="70"/>
      <c r="P790" s="70"/>
      <c r="Q790" s="70"/>
      <c r="R790" s="70"/>
      <c r="S790" s="70"/>
      <c r="T790" s="70"/>
      <c r="U790" s="70"/>
      <c r="V790" s="70"/>
      <c r="W790" s="70"/>
      <c r="X790" s="70"/>
      <c r="Y790" s="70"/>
      <c r="Z790" s="70"/>
    </row>
    <row r="791" spans="1:26" ht="16.5" customHeight="1">
      <c r="A791" s="73"/>
      <c r="B791" s="73"/>
      <c r="C791" s="90"/>
      <c r="D791" s="70"/>
      <c r="E791" s="70"/>
      <c r="F791" s="70"/>
      <c r="G791" s="70"/>
      <c r="H791" s="70"/>
      <c r="I791" s="70"/>
      <c r="J791" s="70"/>
      <c r="K791" s="70"/>
      <c r="L791" s="70"/>
      <c r="M791" s="70"/>
      <c r="N791" s="70"/>
      <c r="O791" s="70"/>
      <c r="P791" s="70"/>
      <c r="Q791" s="70"/>
      <c r="R791" s="70"/>
      <c r="S791" s="70"/>
      <c r="T791" s="70"/>
      <c r="U791" s="70"/>
      <c r="V791" s="70"/>
      <c r="W791" s="70"/>
      <c r="X791" s="70"/>
      <c r="Y791" s="70"/>
      <c r="Z791" s="70"/>
    </row>
    <row r="792" spans="1:26" ht="16.5" customHeight="1">
      <c r="A792" s="73"/>
      <c r="B792" s="73"/>
      <c r="C792" s="90"/>
      <c r="D792" s="70"/>
      <c r="E792" s="70"/>
      <c r="F792" s="70"/>
      <c r="G792" s="70"/>
      <c r="H792" s="70"/>
      <c r="I792" s="70"/>
      <c r="J792" s="70"/>
      <c r="K792" s="70"/>
      <c r="L792" s="70"/>
      <c r="M792" s="70"/>
      <c r="N792" s="70"/>
      <c r="O792" s="70"/>
      <c r="P792" s="70"/>
      <c r="Q792" s="70"/>
      <c r="R792" s="70"/>
      <c r="S792" s="70"/>
      <c r="T792" s="70"/>
      <c r="U792" s="70"/>
      <c r="V792" s="70"/>
      <c r="W792" s="70"/>
      <c r="X792" s="70"/>
      <c r="Y792" s="70"/>
      <c r="Z792" s="70"/>
    </row>
    <row r="793" spans="1:26" ht="16.5" customHeight="1">
      <c r="A793" s="73"/>
      <c r="B793" s="73"/>
      <c r="C793" s="90"/>
      <c r="D793" s="70"/>
      <c r="E793" s="70"/>
      <c r="F793" s="70"/>
      <c r="G793" s="70"/>
      <c r="H793" s="70"/>
      <c r="I793" s="70"/>
      <c r="J793" s="70"/>
      <c r="K793" s="70"/>
      <c r="L793" s="70"/>
      <c r="M793" s="70"/>
      <c r="N793" s="70"/>
      <c r="O793" s="70"/>
      <c r="P793" s="70"/>
      <c r="Q793" s="70"/>
      <c r="R793" s="70"/>
      <c r="S793" s="70"/>
      <c r="T793" s="70"/>
      <c r="U793" s="70"/>
      <c r="V793" s="70"/>
      <c r="W793" s="70"/>
      <c r="X793" s="70"/>
      <c r="Y793" s="70"/>
      <c r="Z793" s="70"/>
    </row>
    <row r="794" spans="1:26" ht="16.5" customHeight="1">
      <c r="A794" s="73"/>
      <c r="B794" s="73"/>
      <c r="C794" s="90"/>
      <c r="D794" s="70"/>
      <c r="E794" s="70"/>
      <c r="F794" s="70"/>
      <c r="G794" s="70"/>
      <c r="H794" s="70"/>
      <c r="I794" s="70"/>
      <c r="J794" s="70"/>
      <c r="K794" s="70"/>
      <c r="L794" s="70"/>
      <c r="M794" s="70"/>
      <c r="N794" s="70"/>
      <c r="O794" s="70"/>
      <c r="P794" s="70"/>
      <c r="Q794" s="70"/>
      <c r="R794" s="70"/>
      <c r="S794" s="70"/>
      <c r="T794" s="70"/>
      <c r="U794" s="70"/>
      <c r="V794" s="70"/>
      <c r="W794" s="70"/>
      <c r="X794" s="70"/>
      <c r="Y794" s="70"/>
      <c r="Z794" s="70"/>
    </row>
    <row r="795" spans="1:26" ht="16.5" customHeight="1">
      <c r="A795" s="73"/>
      <c r="B795" s="73"/>
      <c r="C795" s="90"/>
      <c r="D795" s="70"/>
      <c r="E795" s="70"/>
      <c r="F795" s="70"/>
      <c r="G795" s="70"/>
      <c r="H795" s="70"/>
      <c r="I795" s="70"/>
      <c r="J795" s="70"/>
      <c r="K795" s="70"/>
      <c r="L795" s="70"/>
      <c r="M795" s="70"/>
      <c r="N795" s="70"/>
      <c r="O795" s="70"/>
      <c r="P795" s="70"/>
      <c r="Q795" s="70"/>
      <c r="R795" s="70"/>
      <c r="S795" s="70"/>
      <c r="T795" s="70"/>
      <c r="U795" s="70"/>
      <c r="V795" s="70"/>
      <c r="W795" s="70"/>
      <c r="X795" s="70"/>
      <c r="Y795" s="70"/>
      <c r="Z795" s="70"/>
    </row>
    <row r="796" spans="1:26" ht="16.5" customHeight="1">
      <c r="A796" s="73"/>
      <c r="B796" s="73"/>
      <c r="C796" s="90"/>
      <c r="D796" s="70"/>
      <c r="E796" s="70"/>
      <c r="F796" s="70"/>
      <c r="G796" s="70"/>
      <c r="H796" s="70"/>
      <c r="I796" s="70"/>
      <c r="J796" s="70"/>
      <c r="K796" s="70"/>
      <c r="L796" s="70"/>
      <c r="M796" s="70"/>
      <c r="N796" s="70"/>
      <c r="O796" s="70"/>
      <c r="P796" s="70"/>
      <c r="Q796" s="70"/>
      <c r="R796" s="70"/>
      <c r="S796" s="70"/>
      <c r="T796" s="70"/>
      <c r="U796" s="70"/>
      <c r="V796" s="70"/>
      <c r="W796" s="70"/>
      <c r="X796" s="70"/>
      <c r="Y796" s="70"/>
      <c r="Z796" s="70"/>
    </row>
    <row r="797" spans="1:26" ht="16.5" customHeight="1">
      <c r="A797" s="73"/>
      <c r="B797" s="73"/>
      <c r="C797" s="90"/>
      <c r="D797" s="70"/>
      <c r="E797" s="70"/>
      <c r="F797" s="70"/>
      <c r="G797" s="70"/>
      <c r="H797" s="70"/>
      <c r="I797" s="70"/>
      <c r="J797" s="70"/>
      <c r="K797" s="70"/>
      <c r="L797" s="70"/>
      <c r="M797" s="70"/>
      <c r="N797" s="70"/>
      <c r="O797" s="70"/>
      <c r="P797" s="70"/>
      <c r="Q797" s="70"/>
      <c r="R797" s="70"/>
      <c r="S797" s="70"/>
      <c r="T797" s="70"/>
      <c r="U797" s="70"/>
      <c r="V797" s="70"/>
      <c r="W797" s="70"/>
      <c r="X797" s="70"/>
      <c r="Y797" s="70"/>
      <c r="Z797" s="70"/>
    </row>
    <row r="798" spans="1:26" ht="16.5" customHeight="1">
      <c r="A798" s="73"/>
      <c r="B798" s="73"/>
      <c r="C798" s="90"/>
      <c r="D798" s="70"/>
      <c r="E798" s="70"/>
      <c r="F798" s="70"/>
      <c r="G798" s="70"/>
      <c r="H798" s="70"/>
      <c r="I798" s="70"/>
      <c r="J798" s="70"/>
      <c r="K798" s="70"/>
      <c r="L798" s="70"/>
      <c r="M798" s="70"/>
      <c r="N798" s="70"/>
      <c r="O798" s="70"/>
      <c r="P798" s="70"/>
      <c r="Q798" s="70"/>
      <c r="R798" s="70"/>
      <c r="S798" s="70"/>
      <c r="T798" s="70"/>
      <c r="U798" s="70"/>
      <c r="V798" s="70"/>
      <c r="W798" s="70"/>
      <c r="X798" s="70"/>
      <c r="Y798" s="70"/>
      <c r="Z798" s="70"/>
    </row>
    <row r="799" spans="1:26" ht="16.5" customHeight="1">
      <c r="A799" s="73"/>
      <c r="B799" s="73"/>
      <c r="C799" s="90"/>
      <c r="D799" s="70"/>
      <c r="E799" s="70"/>
      <c r="F799" s="70"/>
      <c r="G799" s="70"/>
      <c r="H799" s="70"/>
      <c r="I799" s="70"/>
      <c r="J799" s="70"/>
      <c r="K799" s="70"/>
      <c r="L799" s="70"/>
      <c r="M799" s="70"/>
      <c r="N799" s="70"/>
      <c r="O799" s="70"/>
      <c r="P799" s="70"/>
      <c r="Q799" s="70"/>
      <c r="R799" s="70"/>
      <c r="S799" s="70"/>
      <c r="T799" s="70"/>
      <c r="U799" s="70"/>
      <c r="V799" s="70"/>
      <c r="W799" s="70"/>
      <c r="X799" s="70"/>
      <c r="Y799" s="70"/>
      <c r="Z799" s="70"/>
    </row>
    <row r="800" spans="1:26" ht="16.5" customHeight="1">
      <c r="A800" s="73"/>
      <c r="B800" s="73"/>
      <c r="C800" s="90"/>
      <c r="D800" s="70"/>
      <c r="E800" s="70"/>
      <c r="F800" s="70"/>
      <c r="G800" s="70"/>
      <c r="H800" s="70"/>
      <c r="I800" s="70"/>
      <c r="J800" s="70"/>
      <c r="K800" s="70"/>
      <c r="L800" s="70"/>
      <c r="M800" s="70"/>
      <c r="N800" s="70"/>
      <c r="O800" s="70"/>
      <c r="P800" s="70"/>
      <c r="Q800" s="70"/>
      <c r="R800" s="70"/>
      <c r="S800" s="70"/>
      <c r="T800" s="70"/>
      <c r="U800" s="70"/>
      <c r="V800" s="70"/>
      <c r="W800" s="70"/>
      <c r="X800" s="70"/>
      <c r="Y800" s="70"/>
      <c r="Z800" s="70"/>
    </row>
    <row r="801" spans="1:26" ht="16.5" customHeight="1">
      <c r="A801" s="73"/>
      <c r="B801" s="73"/>
      <c r="C801" s="90"/>
      <c r="D801" s="70"/>
      <c r="E801" s="70"/>
      <c r="F801" s="70"/>
      <c r="G801" s="70"/>
      <c r="H801" s="70"/>
      <c r="I801" s="70"/>
      <c r="J801" s="70"/>
      <c r="K801" s="70"/>
      <c r="L801" s="70"/>
      <c r="M801" s="70"/>
      <c r="N801" s="70"/>
      <c r="O801" s="70"/>
      <c r="P801" s="70"/>
      <c r="Q801" s="70"/>
      <c r="R801" s="70"/>
      <c r="S801" s="70"/>
      <c r="T801" s="70"/>
      <c r="U801" s="70"/>
      <c r="V801" s="70"/>
      <c r="W801" s="70"/>
      <c r="X801" s="70"/>
      <c r="Y801" s="70"/>
      <c r="Z801" s="70"/>
    </row>
    <row r="802" spans="1:26" ht="16.5" customHeight="1">
      <c r="A802" s="73"/>
      <c r="B802" s="73"/>
      <c r="C802" s="90"/>
      <c r="D802" s="70"/>
      <c r="E802" s="70"/>
      <c r="F802" s="70"/>
      <c r="G802" s="70"/>
      <c r="H802" s="70"/>
      <c r="I802" s="70"/>
      <c r="J802" s="70"/>
      <c r="K802" s="70"/>
      <c r="L802" s="70"/>
      <c r="M802" s="70"/>
      <c r="N802" s="70"/>
      <c r="O802" s="70"/>
      <c r="P802" s="70"/>
      <c r="Q802" s="70"/>
      <c r="R802" s="70"/>
      <c r="S802" s="70"/>
      <c r="T802" s="70"/>
      <c r="U802" s="70"/>
      <c r="V802" s="70"/>
      <c r="W802" s="70"/>
      <c r="X802" s="70"/>
      <c r="Y802" s="70"/>
      <c r="Z802" s="70"/>
    </row>
    <row r="803" spans="1:26" ht="16.5" customHeight="1">
      <c r="A803" s="73"/>
      <c r="B803" s="73"/>
      <c r="C803" s="90"/>
      <c r="D803" s="70"/>
      <c r="E803" s="70"/>
      <c r="F803" s="70"/>
      <c r="G803" s="70"/>
      <c r="H803" s="70"/>
      <c r="I803" s="70"/>
      <c r="J803" s="70"/>
      <c r="K803" s="70"/>
      <c r="L803" s="70"/>
      <c r="M803" s="70"/>
      <c r="N803" s="70"/>
      <c r="O803" s="70"/>
      <c r="P803" s="70"/>
      <c r="Q803" s="70"/>
      <c r="R803" s="70"/>
      <c r="S803" s="70"/>
      <c r="T803" s="70"/>
      <c r="U803" s="70"/>
      <c r="V803" s="70"/>
      <c r="W803" s="70"/>
      <c r="X803" s="70"/>
      <c r="Y803" s="70"/>
      <c r="Z803" s="70"/>
    </row>
    <row r="804" spans="1:26" ht="16.5" customHeight="1">
      <c r="A804" s="73"/>
      <c r="B804" s="73"/>
      <c r="C804" s="90"/>
      <c r="D804" s="70"/>
      <c r="E804" s="70"/>
      <c r="F804" s="70"/>
      <c r="G804" s="70"/>
      <c r="H804" s="70"/>
      <c r="I804" s="70"/>
      <c r="J804" s="70"/>
      <c r="K804" s="70"/>
      <c r="L804" s="70"/>
      <c r="M804" s="70"/>
      <c r="N804" s="70"/>
      <c r="O804" s="70"/>
      <c r="P804" s="70"/>
      <c r="Q804" s="70"/>
      <c r="R804" s="70"/>
      <c r="S804" s="70"/>
      <c r="T804" s="70"/>
      <c r="U804" s="70"/>
      <c r="V804" s="70"/>
      <c r="W804" s="70"/>
      <c r="X804" s="70"/>
      <c r="Y804" s="70"/>
      <c r="Z804" s="70"/>
    </row>
    <row r="805" spans="1:26" ht="16.5" customHeight="1">
      <c r="A805" s="73"/>
      <c r="B805" s="73"/>
      <c r="C805" s="90"/>
      <c r="D805" s="70"/>
      <c r="E805" s="70"/>
      <c r="F805" s="70"/>
      <c r="G805" s="70"/>
      <c r="H805" s="70"/>
      <c r="I805" s="70"/>
      <c r="J805" s="70"/>
      <c r="K805" s="70"/>
      <c r="L805" s="70"/>
      <c r="M805" s="70"/>
      <c r="N805" s="70"/>
      <c r="O805" s="70"/>
      <c r="P805" s="70"/>
      <c r="Q805" s="70"/>
      <c r="R805" s="70"/>
      <c r="S805" s="70"/>
      <c r="T805" s="70"/>
      <c r="U805" s="70"/>
      <c r="V805" s="70"/>
      <c r="W805" s="70"/>
      <c r="X805" s="70"/>
      <c r="Y805" s="70"/>
      <c r="Z805" s="70"/>
    </row>
    <row r="806" spans="1:26" ht="16.5" customHeight="1">
      <c r="A806" s="73"/>
      <c r="B806" s="73"/>
      <c r="C806" s="90"/>
      <c r="D806" s="70"/>
      <c r="E806" s="70"/>
      <c r="F806" s="70"/>
      <c r="G806" s="70"/>
      <c r="H806" s="70"/>
      <c r="I806" s="70"/>
      <c r="J806" s="70"/>
      <c r="K806" s="70"/>
      <c r="L806" s="70"/>
      <c r="M806" s="70"/>
      <c r="N806" s="70"/>
      <c r="O806" s="70"/>
      <c r="P806" s="70"/>
      <c r="Q806" s="70"/>
      <c r="R806" s="70"/>
      <c r="S806" s="70"/>
      <c r="T806" s="70"/>
      <c r="U806" s="70"/>
      <c r="V806" s="70"/>
      <c r="W806" s="70"/>
      <c r="X806" s="70"/>
      <c r="Y806" s="70"/>
      <c r="Z806" s="70"/>
    </row>
    <row r="807" spans="1:26" ht="16.5" customHeight="1">
      <c r="A807" s="73"/>
      <c r="B807" s="73"/>
      <c r="C807" s="90"/>
      <c r="D807" s="70"/>
      <c r="E807" s="70"/>
      <c r="F807" s="70"/>
      <c r="G807" s="70"/>
      <c r="H807" s="70"/>
      <c r="I807" s="70"/>
      <c r="J807" s="70"/>
      <c r="K807" s="70"/>
      <c r="L807" s="70"/>
      <c r="M807" s="70"/>
      <c r="N807" s="70"/>
      <c r="O807" s="70"/>
      <c r="P807" s="70"/>
      <c r="Q807" s="70"/>
      <c r="R807" s="70"/>
      <c r="S807" s="70"/>
      <c r="T807" s="70"/>
      <c r="U807" s="70"/>
      <c r="V807" s="70"/>
      <c r="W807" s="70"/>
      <c r="X807" s="70"/>
      <c r="Y807" s="70"/>
      <c r="Z807" s="70"/>
    </row>
    <row r="808" spans="1:26" ht="16.5" customHeight="1">
      <c r="A808" s="73"/>
      <c r="B808" s="73"/>
      <c r="C808" s="90"/>
      <c r="D808" s="70"/>
      <c r="E808" s="70"/>
      <c r="F808" s="70"/>
      <c r="G808" s="70"/>
      <c r="H808" s="70"/>
      <c r="I808" s="70"/>
      <c r="J808" s="70"/>
      <c r="K808" s="70"/>
      <c r="L808" s="70"/>
      <c r="M808" s="70"/>
      <c r="N808" s="70"/>
      <c r="O808" s="70"/>
      <c r="P808" s="70"/>
      <c r="Q808" s="70"/>
      <c r="R808" s="70"/>
      <c r="S808" s="70"/>
      <c r="T808" s="70"/>
      <c r="U808" s="70"/>
      <c r="V808" s="70"/>
      <c r="W808" s="70"/>
      <c r="X808" s="70"/>
      <c r="Y808" s="70"/>
      <c r="Z808" s="70"/>
    </row>
    <row r="809" spans="1:26" ht="16.5" customHeight="1">
      <c r="A809" s="73"/>
      <c r="B809" s="73"/>
      <c r="C809" s="90"/>
      <c r="D809" s="70"/>
      <c r="E809" s="70"/>
      <c r="F809" s="70"/>
      <c r="G809" s="70"/>
      <c r="H809" s="70"/>
      <c r="I809" s="70"/>
      <c r="J809" s="70"/>
      <c r="K809" s="70"/>
      <c r="L809" s="70"/>
      <c r="M809" s="70"/>
      <c r="N809" s="70"/>
      <c r="O809" s="70"/>
      <c r="P809" s="70"/>
      <c r="Q809" s="70"/>
      <c r="R809" s="70"/>
      <c r="S809" s="70"/>
      <c r="T809" s="70"/>
      <c r="U809" s="70"/>
      <c r="V809" s="70"/>
      <c r="W809" s="70"/>
      <c r="X809" s="70"/>
      <c r="Y809" s="70"/>
      <c r="Z809" s="70"/>
    </row>
    <row r="810" spans="1:26" ht="16.5" customHeight="1">
      <c r="A810" s="73"/>
      <c r="B810" s="73"/>
      <c r="C810" s="90"/>
      <c r="D810" s="70"/>
      <c r="E810" s="70"/>
      <c r="F810" s="70"/>
      <c r="G810" s="70"/>
      <c r="H810" s="70"/>
      <c r="I810" s="70"/>
      <c r="J810" s="70"/>
      <c r="K810" s="70"/>
      <c r="L810" s="70"/>
      <c r="M810" s="70"/>
      <c r="N810" s="70"/>
      <c r="O810" s="70"/>
      <c r="P810" s="70"/>
      <c r="Q810" s="70"/>
      <c r="R810" s="70"/>
      <c r="S810" s="70"/>
      <c r="T810" s="70"/>
      <c r="U810" s="70"/>
      <c r="V810" s="70"/>
      <c r="W810" s="70"/>
      <c r="X810" s="70"/>
      <c r="Y810" s="70"/>
      <c r="Z810" s="70"/>
    </row>
    <row r="811" spans="1:26" ht="16.5" customHeight="1">
      <c r="A811" s="73"/>
      <c r="B811" s="73"/>
      <c r="C811" s="90"/>
      <c r="D811" s="70"/>
      <c r="E811" s="70"/>
      <c r="F811" s="70"/>
      <c r="G811" s="70"/>
      <c r="H811" s="70"/>
      <c r="I811" s="70"/>
      <c r="J811" s="70"/>
      <c r="K811" s="70"/>
      <c r="L811" s="70"/>
      <c r="M811" s="70"/>
      <c r="N811" s="70"/>
      <c r="O811" s="70"/>
      <c r="P811" s="70"/>
      <c r="Q811" s="70"/>
      <c r="R811" s="70"/>
      <c r="S811" s="70"/>
      <c r="T811" s="70"/>
      <c r="U811" s="70"/>
      <c r="V811" s="70"/>
      <c r="W811" s="70"/>
      <c r="X811" s="70"/>
      <c r="Y811" s="70"/>
      <c r="Z811" s="70"/>
    </row>
    <row r="812" spans="1:26" ht="16.5" customHeight="1">
      <c r="A812" s="73"/>
      <c r="B812" s="73"/>
      <c r="C812" s="90"/>
      <c r="D812" s="70"/>
      <c r="E812" s="70"/>
      <c r="F812" s="70"/>
      <c r="G812" s="70"/>
      <c r="H812" s="70"/>
      <c r="I812" s="70"/>
      <c r="J812" s="70"/>
      <c r="K812" s="70"/>
      <c r="L812" s="70"/>
      <c r="M812" s="70"/>
      <c r="N812" s="70"/>
      <c r="O812" s="70"/>
      <c r="P812" s="70"/>
      <c r="Q812" s="70"/>
      <c r="R812" s="70"/>
      <c r="S812" s="70"/>
      <c r="T812" s="70"/>
      <c r="U812" s="70"/>
      <c r="V812" s="70"/>
      <c r="W812" s="70"/>
      <c r="X812" s="70"/>
      <c r="Y812" s="70"/>
      <c r="Z812" s="70"/>
    </row>
    <row r="813" spans="1:26" ht="16.5" customHeight="1">
      <c r="A813" s="73"/>
      <c r="B813" s="73"/>
      <c r="C813" s="90"/>
      <c r="D813" s="70"/>
      <c r="E813" s="70"/>
      <c r="F813" s="70"/>
      <c r="G813" s="70"/>
      <c r="H813" s="70"/>
      <c r="I813" s="70"/>
      <c r="J813" s="70"/>
      <c r="K813" s="70"/>
      <c r="L813" s="70"/>
      <c r="M813" s="70"/>
      <c r="N813" s="70"/>
      <c r="O813" s="70"/>
      <c r="P813" s="70"/>
      <c r="Q813" s="70"/>
      <c r="R813" s="70"/>
      <c r="S813" s="70"/>
      <c r="T813" s="70"/>
      <c r="U813" s="70"/>
      <c r="V813" s="70"/>
      <c r="W813" s="70"/>
      <c r="X813" s="70"/>
      <c r="Y813" s="70"/>
      <c r="Z813" s="70"/>
    </row>
    <row r="814" spans="1:26" ht="16.5" customHeight="1">
      <c r="A814" s="73"/>
      <c r="B814" s="73"/>
      <c r="C814" s="90"/>
      <c r="D814" s="70"/>
      <c r="E814" s="70"/>
      <c r="F814" s="70"/>
      <c r="G814" s="70"/>
      <c r="H814" s="70"/>
      <c r="I814" s="70"/>
      <c r="J814" s="70"/>
      <c r="K814" s="70"/>
      <c r="L814" s="70"/>
      <c r="M814" s="70"/>
      <c r="N814" s="70"/>
      <c r="O814" s="70"/>
      <c r="P814" s="70"/>
      <c r="Q814" s="70"/>
      <c r="R814" s="70"/>
      <c r="S814" s="70"/>
      <c r="T814" s="70"/>
      <c r="U814" s="70"/>
      <c r="V814" s="70"/>
      <c r="W814" s="70"/>
      <c r="X814" s="70"/>
      <c r="Y814" s="70"/>
      <c r="Z814" s="70"/>
    </row>
    <row r="815" spans="1:26" ht="16.5" customHeight="1">
      <c r="A815" s="73"/>
      <c r="B815" s="73"/>
      <c r="C815" s="90"/>
      <c r="D815" s="70"/>
      <c r="E815" s="70"/>
      <c r="F815" s="70"/>
      <c r="G815" s="70"/>
      <c r="H815" s="70"/>
      <c r="I815" s="70"/>
      <c r="J815" s="70"/>
      <c r="K815" s="70"/>
      <c r="L815" s="70"/>
      <c r="M815" s="70"/>
      <c r="N815" s="70"/>
      <c r="O815" s="70"/>
      <c r="P815" s="70"/>
      <c r="Q815" s="70"/>
      <c r="R815" s="70"/>
      <c r="S815" s="70"/>
      <c r="T815" s="70"/>
      <c r="U815" s="70"/>
      <c r="V815" s="70"/>
      <c r="W815" s="70"/>
      <c r="X815" s="70"/>
      <c r="Y815" s="70"/>
      <c r="Z815" s="70"/>
    </row>
    <row r="816" spans="1:26" ht="16.5" customHeight="1">
      <c r="A816" s="73"/>
      <c r="B816" s="73"/>
      <c r="C816" s="90"/>
      <c r="D816" s="70"/>
      <c r="E816" s="70"/>
      <c r="F816" s="70"/>
      <c r="G816" s="70"/>
      <c r="H816" s="70"/>
      <c r="I816" s="70"/>
      <c r="J816" s="70"/>
      <c r="K816" s="70"/>
      <c r="L816" s="70"/>
      <c r="M816" s="70"/>
      <c r="N816" s="70"/>
      <c r="O816" s="70"/>
      <c r="P816" s="70"/>
      <c r="Q816" s="70"/>
      <c r="R816" s="70"/>
      <c r="S816" s="70"/>
      <c r="T816" s="70"/>
      <c r="U816" s="70"/>
      <c r="V816" s="70"/>
      <c r="W816" s="70"/>
      <c r="X816" s="70"/>
      <c r="Y816" s="70"/>
      <c r="Z816" s="70"/>
    </row>
    <row r="817" spans="1:26" ht="16.5" customHeight="1">
      <c r="A817" s="73"/>
      <c r="B817" s="73"/>
      <c r="C817" s="90"/>
      <c r="D817" s="70"/>
      <c r="E817" s="70"/>
      <c r="F817" s="70"/>
      <c r="G817" s="70"/>
      <c r="H817" s="70"/>
      <c r="I817" s="70"/>
      <c r="J817" s="70"/>
      <c r="K817" s="70"/>
      <c r="L817" s="70"/>
      <c r="M817" s="70"/>
      <c r="N817" s="70"/>
      <c r="O817" s="70"/>
      <c r="P817" s="70"/>
      <c r="Q817" s="70"/>
      <c r="R817" s="70"/>
      <c r="S817" s="70"/>
      <c r="T817" s="70"/>
      <c r="U817" s="70"/>
      <c r="V817" s="70"/>
      <c r="W817" s="70"/>
      <c r="X817" s="70"/>
      <c r="Y817" s="70"/>
      <c r="Z817" s="70"/>
    </row>
    <row r="818" spans="1:26" ht="16.5" customHeight="1">
      <c r="A818" s="73"/>
      <c r="B818" s="73"/>
      <c r="C818" s="90"/>
      <c r="D818" s="70"/>
      <c r="E818" s="70"/>
      <c r="F818" s="70"/>
      <c r="G818" s="70"/>
      <c r="H818" s="70"/>
      <c r="I818" s="70"/>
      <c r="J818" s="70"/>
      <c r="K818" s="70"/>
      <c r="L818" s="70"/>
      <c r="M818" s="70"/>
      <c r="N818" s="70"/>
      <c r="O818" s="70"/>
      <c r="P818" s="70"/>
      <c r="Q818" s="70"/>
      <c r="R818" s="70"/>
      <c r="S818" s="70"/>
      <c r="T818" s="70"/>
      <c r="U818" s="70"/>
      <c r="V818" s="70"/>
      <c r="W818" s="70"/>
      <c r="X818" s="70"/>
      <c r="Y818" s="70"/>
      <c r="Z818" s="70"/>
    </row>
    <row r="819" spans="1:26" ht="16.5" customHeight="1">
      <c r="A819" s="73"/>
      <c r="B819" s="73"/>
      <c r="C819" s="90"/>
      <c r="D819" s="70"/>
      <c r="E819" s="70"/>
      <c r="F819" s="70"/>
      <c r="G819" s="70"/>
      <c r="H819" s="70"/>
      <c r="I819" s="70"/>
      <c r="J819" s="70"/>
      <c r="K819" s="70"/>
      <c r="L819" s="70"/>
      <c r="M819" s="70"/>
      <c r="N819" s="70"/>
      <c r="O819" s="70"/>
      <c r="P819" s="70"/>
      <c r="Q819" s="70"/>
      <c r="R819" s="70"/>
      <c r="S819" s="70"/>
      <c r="T819" s="70"/>
      <c r="U819" s="70"/>
      <c r="V819" s="70"/>
      <c r="W819" s="70"/>
      <c r="X819" s="70"/>
      <c r="Y819" s="70"/>
      <c r="Z819" s="70"/>
    </row>
    <row r="820" spans="1:26" ht="16.5" customHeight="1">
      <c r="A820" s="73"/>
      <c r="B820" s="73"/>
      <c r="C820" s="90"/>
      <c r="D820" s="70"/>
      <c r="E820" s="70"/>
      <c r="F820" s="70"/>
      <c r="G820" s="70"/>
      <c r="H820" s="70"/>
      <c r="I820" s="70"/>
      <c r="J820" s="70"/>
      <c r="K820" s="70"/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70"/>
      <c r="W820" s="70"/>
      <c r="X820" s="70"/>
      <c r="Y820" s="70"/>
      <c r="Z820" s="70"/>
    </row>
    <row r="821" spans="1:26" ht="16.5" customHeight="1">
      <c r="A821" s="73"/>
      <c r="B821" s="73"/>
      <c r="C821" s="90"/>
      <c r="D821" s="70"/>
      <c r="E821" s="70"/>
      <c r="F821" s="70"/>
      <c r="G821" s="70"/>
      <c r="H821" s="70"/>
      <c r="I821" s="70"/>
      <c r="J821" s="70"/>
      <c r="K821" s="70"/>
      <c r="L821" s="70"/>
      <c r="M821" s="70"/>
      <c r="N821" s="70"/>
      <c r="O821" s="70"/>
      <c r="P821" s="70"/>
      <c r="Q821" s="70"/>
      <c r="R821" s="70"/>
      <c r="S821" s="70"/>
      <c r="T821" s="70"/>
      <c r="U821" s="70"/>
      <c r="V821" s="70"/>
      <c r="W821" s="70"/>
      <c r="X821" s="70"/>
      <c r="Y821" s="70"/>
      <c r="Z821" s="70"/>
    </row>
    <row r="822" spans="1:26" ht="16.5" customHeight="1">
      <c r="A822" s="73"/>
      <c r="B822" s="73"/>
      <c r="C822" s="90"/>
      <c r="D822" s="70"/>
      <c r="E822" s="70"/>
      <c r="F822" s="70"/>
      <c r="G822" s="70"/>
      <c r="H822" s="70"/>
      <c r="I822" s="70"/>
      <c r="J822" s="70"/>
      <c r="K822" s="70"/>
      <c r="L822" s="70"/>
      <c r="M822" s="70"/>
      <c r="N822" s="70"/>
      <c r="O822" s="70"/>
      <c r="P822" s="70"/>
      <c r="Q822" s="70"/>
      <c r="R822" s="70"/>
      <c r="S822" s="70"/>
      <c r="T822" s="70"/>
      <c r="U822" s="70"/>
      <c r="V822" s="70"/>
      <c r="W822" s="70"/>
      <c r="X822" s="70"/>
      <c r="Y822" s="70"/>
      <c r="Z822" s="70"/>
    </row>
    <row r="823" spans="1:26" ht="16.5" customHeight="1">
      <c r="A823" s="73"/>
      <c r="B823" s="73"/>
      <c r="C823" s="90"/>
      <c r="D823" s="70"/>
      <c r="E823" s="70"/>
      <c r="F823" s="70"/>
      <c r="G823" s="70"/>
      <c r="H823" s="70"/>
      <c r="I823" s="70"/>
      <c r="J823" s="70"/>
      <c r="K823" s="70"/>
      <c r="L823" s="70"/>
      <c r="M823" s="70"/>
      <c r="N823" s="70"/>
      <c r="O823" s="70"/>
      <c r="P823" s="70"/>
      <c r="Q823" s="70"/>
      <c r="R823" s="70"/>
      <c r="S823" s="70"/>
      <c r="T823" s="70"/>
      <c r="U823" s="70"/>
      <c r="V823" s="70"/>
      <c r="W823" s="70"/>
      <c r="X823" s="70"/>
      <c r="Y823" s="70"/>
      <c r="Z823" s="70"/>
    </row>
    <row r="824" spans="1:26" ht="16.5" customHeight="1">
      <c r="A824" s="73"/>
      <c r="B824" s="73"/>
      <c r="C824" s="90"/>
      <c r="D824" s="70"/>
      <c r="E824" s="70"/>
      <c r="F824" s="70"/>
      <c r="G824" s="70"/>
      <c r="H824" s="70"/>
      <c r="I824" s="70"/>
      <c r="J824" s="70"/>
      <c r="K824" s="70"/>
      <c r="L824" s="70"/>
      <c r="M824" s="70"/>
      <c r="N824" s="70"/>
      <c r="O824" s="70"/>
      <c r="P824" s="70"/>
      <c r="Q824" s="70"/>
      <c r="R824" s="70"/>
      <c r="S824" s="70"/>
      <c r="T824" s="70"/>
      <c r="U824" s="70"/>
      <c r="V824" s="70"/>
      <c r="W824" s="70"/>
      <c r="X824" s="70"/>
      <c r="Y824" s="70"/>
      <c r="Z824" s="70"/>
    </row>
    <row r="825" spans="1:26" ht="16.5" customHeight="1">
      <c r="A825" s="73"/>
      <c r="B825" s="73"/>
      <c r="C825" s="90"/>
      <c r="D825" s="70"/>
      <c r="E825" s="70"/>
      <c r="F825" s="70"/>
      <c r="G825" s="70"/>
      <c r="H825" s="70"/>
      <c r="I825" s="70"/>
      <c r="J825" s="70"/>
      <c r="K825" s="70"/>
      <c r="L825" s="70"/>
      <c r="M825" s="70"/>
      <c r="N825" s="70"/>
      <c r="O825" s="70"/>
      <c r="P825" s="70"/>
      <c r="Q825" s="70"/>
      <c r="R825" s="70"/>
      <c r="S825" s="70"/>
      <c r="T825" s="70"/>
      <c r="U825" s="70"/>
      <c r="V825" s="70"/>
      <c r="W825" s="70"/>
      <c r="X825" s="70"/>
      <c r="Y825" s="70"/>
      <c r="Z825" s="70"/>
    </row>
    <row r="826" spans="1:26" ht="16.5" customHeight="1">
      <c r="A826" s="73"/>
      <c r="B826" s="73"/>
      <c r="C826" s="90"/>
      <c r="D826" s="70"/>
      <c r="E826" s="70"/>
      <c r="F826" s="70"/>
      <c r="G826" s="70"/>
      <c r="H826" s="70"/>
      <c r="I826" s="70"/>
      <c r="J826" s="70"/>
      <c r="K826" s="70"/>
      <c r="L826" s="70"/>
      <c r="M826" s="70"/>
      <c r="N826" s="70"/>
      <c r="O826" s="70"/>
      <c r="P826" s="70"/>
      <c r="Q826" s="70"/>
      <c r="R826" s="70"/>
      <c r="S826" s="70"/>
      <c r="T826" s="70"/>
      <c r="U826" s="70"/>
      <c r="V826" s="70"/>
      <c r="W826" s="70"/>
      <c r="X826" s="70"/>
      <c r="Y826" s="70"/>
      <c r="Z826" s="70"/>
    </row>
    <row r="827" spans="1:26" ht="16.5" customHeight="1">
      <c r="A827" s="73"/>
      <c r="B827" s="73"/>
      <c r="C827" s="90"/>
      <c r="D827" s="70"/>
      <c r="E827" s="70"/>
      <c r="F827" s="70"/>
      <c r="G827" s="70"/>
      <c r="H827" s="70"/>
      <c r="I827" s="70"/>
      <c r="J827" s="70"/>
      <c r="K827" s="70"/>
      <c r="L827" s="70"/>
      <c r="M827" s="70"/>
      <c r="N827" s="70"/>
      <c r="O827" s="70"/>
      <c r="P827" s="70"/>
      <c r="Q827" s="70"/>
      <c r="R827" s="70"/>
      <c r="S827" s="70"/>
      <c r="T827" s="70"/>
      <c r="U827" s="70"/>
      <c r="V827" s="70"/>
      <c r="W827" s="70"/>
      <c r="X827" s="70"/>
      <c r="Y827" s="70"/>
      <c r="Z827" s="70"/>
    </row>
    <row r="828" spans="1:26" ht="16.5" customHeight="1">
      <c r="A828" s="73"/>
      <c r="B828" s="73"/>
      <c r="C828" s="90"/>
      <c r="D828" s="70"/>
      <c r="E828" s="70"/>
      <c r="F828" s="70"/>
      <c r="G828" s="70"/>
      <c r="H828" s="70"/>
      <c r="I828" s="70"/>
      <c r="J828" s="70"/>
      <c r="K828" s="70"/>
      <c r="L828" s="70"/>
      <c r="M828" s="70"/>
      <c r="N828" s="70"/>
      <c r="O828" s="70"/>
      <c r="P828" s="70"/>
      <c r="Q828" s="70"/>
      <c r="R828" s="70"/>
      <c r="S828" s="70"/>
      <c r="T828" s="70"/>
      <c r="U828" s="70"/>
      <c r="V828" s="70"/>
      <c r="W828" s="70"/>
      <c r="X828" s="70"/>
      <c r="Y828" s="70"/>
      <c r="Z828" s="70"/>
    </row>
    <row r="829" spans="1:26" ht="16.5" customHeight="1">
      <c r="A829" s="73"/>
      <c r="B829" s="73"/>
      <c r="C829" s="90"/>
      <c r="D829" s="70"/>
      <c r="E829" s="70"/>
      <c r="F829" s="70"/>
      <c r="G829" s="70"/>
      <c r="H829" s="70"/>
      <c r="I829" s="70"/>
      <c r="J829" s="70"/>
      <c r="K829" s="70"/>
      <c r="L829" s="70"/>
      <c r="M829" s="70"/>
      <c r="N829" s="70"/>
      <c r="O829" s="70"/>
      <c r="P829" s="70"/>
      <c r="Q829" s="70"/>
      <c r="R829" s="70"/>
      <c r="S829" s="70"/>
      <c r="T829" s="70"/>
      <c r="U829" s="70"/>
      <c r="V829" s="70"/>
      <c r="W829" s="70"/>
      <c r="X829" s="70"/>
      <c r="Y829" s="70"/>
      <c r="Z829" s="70"/>
    </row>
    <row r="830" spans="1:26" ht="16.5" customHeight="1">
      <c r="A830" s="73"/>
      <c r="B830" s="73"/>
      <c r="C830" s="90"/>
      <c r="D830" s="70"/>
      <c r="E830" s="70"/>
      <c r="F830" s="70"/>
      <c r="G830" s="70"/>
      <c r="H830" s="70"/>
      <c r="I830" s="70"/>
      <c r="J830" s="70"/>
      <c r="K830" s="70"/>
      <c r="L830" s="70"/>
      <c r="M830" s="70"/>
      <c r="N830" s="70"/>
      <c r="O830" s="70"/>
      <c r="P830" s="70"/>
      <c r="Q830" s="70"/>
      <c r="R830" s="70"/>
      <c r="S830" s="70"/>
      <c r="T830" s="70"/>
      <c r="U830" s="70"/>
      <c r="V830" s="70"/>
      <c r="W830" s="70"/>
      <c r="X830" s="70"/>
      <c r="Y830" s="70"/>
      <c r="Z830" s="70"/>
    </row>
    <row r="831" spans="1:26" ht="16.5" customHeight="1">
      <c r="A831" s="73"/>
      <c r="B831" s="73"/>
      <c r="C831" s="90"/>
      <c r="D831" s="70"/>
      <c r="E831" s="70"/>
      <c r="F831" s="70"/>
      <c r="G831" s="70"/>
      <c r="H831" s="70"/>
      <c r="I831" s="70"/>
      <c r="J831" s="70"/>
      <c r="K831" s="70"/>
      <c r="L831" s="70"/>
      <c r="M831" s="70"/>
      <c r="N831" s="70"/>
      <c r="O831" s="70"/>
      <c r="P831" s="70"/>
      <c r="Q831" s="70"/>
      <c r="R831" s="70"/>
      <c r="S831" s="70"/>
      <c r="T831" s="70"/>
      <c r="U831" s="70"/>
      <c r="V831" s="70"/>
      <c r="W831" s="70"/>
      <c r="X831" s="70"/>
      <c r="Y831" s="70"/>
      <c r="Z831" s="70"/>
    </row>
    <row r="832" spans="1:26" ht="16.5" customHeight="1">
      <c r="A832" s="73"/>
      <c r="B832" s="73"/>
      <c r="C832" s="90"/>
      <c r="D832" s="70"/>
      <c r="E832" s="70"/>
      <c r="F832" s="70"/>
      <c r="G832" s="70"/>
      <c r="H832" s="70"/>
      <c r="I832" s="70"/>
      <c r="J832" s="70"/>
      <c r="K832" s="70"/>
      <c r="L832" s="70"/>
      <c r="M832" s="70"/>
      <c r="N832" s="70"/>
      <c r="O832" s="70"/>
      <c r="P832" s="70"/>
      <c r="Q832" s="70"/>
      <c r="R832" s="70"/>
      <c r="S832" s="70"/>
      <c r="T832" s="70"/>
      <c r="U832" s="70"/>
      <c r="V832" s="70"/>
      <c r="W832" s="70"/>
      <c r="X832" s="70"/>
      <c r="Y832" s="70"/>
      <c r="Z832" s="70"/>
    </row>
    <row r="833" spans="1:26" ht="16.5" customHeight="1">
      <c r="A833" s="73"/>
      <c r="B833" s="73"/>
      <c r="C833" s="90"/>
      <c r="D833" s="70"/>
      <c r="E833" s="70"/>
      <c r="F833" s="70"/>
      <c r="G833" s="70"/>
      <c r="H833" s="70"/>
      <c r="I833" s="70"/>
      <c r="J833" s="70"/>
      <c r="K833" s="70"/>
      <c r="L833" s="70"/>
      <c r="M833" s="70"/>
      <c r="N833" s="70"/>
      <c r="O833" s="70"/>
      <c r="P833" s="70"/>
      <c r="Q833" s="70"/>
      <c r="R833" s="70"/>
      <c r="S833" s="70"/>
      <c r="T833" s="70"/>
      <c r="U833" s="70"/>
      <c r="V833" s="70"/>
      <c r="W833" s="70"/>
      <c r="X833" s="70"/>
      <c r="Y833" s="70"/>
      <c r="Z833" s="70"/>
    </row>
    <row r="834" spans="1:26" ht="16.5" customHeight="1">
      <c r="A834" s="73"/>
      <c r="B834" s="73"/>
      <c r="C834" s="90"/>
      <c r="D834" s="70"/>
      <c r="E834" s="70"/>
      <c r="F834" s="70"/>
      <c r="G834" s="70"/>
      <c r="H834" s="70"/>
      <c r="I834" s="70"/>
      <c r="J834" s="70"/>
      <c r="K834" s="70"/>
      <c r="L834" s="70"/>
      <c r="M834" s="70"/>
      <c r="N834" s="70"/>
      <c r="O834" s="70"/>
      <c r="P834" s="70"/>
      <c r="Q834" s="70"/>
      <c r="R834" s="70"/>
      <c r="S834" s="70"/>
      <c r="T834" s="70"/>
      <c r="U834" s="70"/>
      <c r="V834" s="70"/>
      <c r="W834" s="70"/>
      <c r="X834" s="70"/>
      <c r="Y834" s="70"/>
      <c r="Z834" s="70"/>
    </row>
    <row r="835" spans="1:26" ht="16.5" customHeight="1">
      <c r="A835" s="73"/>
      <c r="B835" s="73"/>
      <c r="C835" s="90"/>
      <c r="D835" s="70"/>
      <c r="E835" s="70"/>
      <c r="F835" s="70"/>
      <c r="G835" s="70"/>
      <c r="H835" s="70"/>
      <c r="I835" s="70"/>
      <c r="J835" s="70"/>
      <c r="K835" s="70"/>
      <c r="L835" s="70"/>
      <c r="M835" s="70"/>
      <c r="N835" s="70"/>
      <c r="O835" s="70"/>
      <c r="P835" s="70"/>
      <c r="Q835" s="70"/>
      <c r="R835" s="70"/>
      <c r="S835" s="70"/>
      <c r="T835" s="70"/>
      <c r="U835" s="70"/>
      <c r="V835" s="70"/>
      <c r="W835" s="70"/>
      <c r="X835" s="70"/>
      <c r="Y835" s="70"/>
      <c r="Z835" s="70"/>
    </row>
    <row r="836" spans="1:26" ht="16.5" customHeight="1">
      <c r="A836" s="73"/>
      <c r="B836" s="73"/>
      <c r="C836" s="90"/>
      <c r="D836" s="70"/>
      <c r="E836" s="70"/>
      <c r="F836" s="70"/>
      <c r="G836" s="70"/>
      <c r="H836" s="70"/>
      <c r="I836" s="70"/>
      <c r="J836" s="70"/>
      <c r="K836" s="70"/>
      <c r="L836" s="70"/>
      <c r="M836" s="70"/>
      <c r="N836" s="70"/>
      <c r="O836" s="70"/>
      <c r="P836" s="70"/>
      <c r="Q836" s="70"/>
      <c r="R836" s="70"/>
      <c r="S836" s="70"/>
      <c r="T836" s="70"/>
      <c r="U836" s="70"/>
      <c r="V836" s="70"/>
      <c r="W836" s="70"/>
      <c r="X836" s="70"/>
      <c r="Y836" s="70"/>
      <c r="Z836" s="70"/>
    </row>
    <row r="837" spans="1:26" ht="16.5" customHeight="1">
      <c r="A837" s="73"/>
      <c r="B837" s="73"/>
      <c r="C837" s="90"/>
      <c r="D837" s="70"/>
      <c r="E837" s="70"/>
      <c r="F837" s="70"/>
      <c r="G837" s="70"/>
      <c r="H837" s="70"/>
      <c r="I837" s="70"/>
      <c r="J837" s="70"/>
      <c r="K837" s="70"/>
      <c r="L837" s="70"/>
      <c r="M837" s="70"/>
      <c r="N837" s="70"/>
      <c r="O837" s="70"/>
      <c r="P837" s="70"/>
      <c r="Q837" s="70"/>
      <c r="R837" s="70"/>
      <c r="S837" s="70"/>
      <c r="T837" s="70"/>
      <c r="U837" s="70"/>
      <c r="V837" s="70"/>
      <c r="W837" s="70"/>
      <c r="X837" s="70"/>
      <c r="Y837" s="70"/>
      <c r="Z837" s="70"/>
    </row>
    <row r="838" spans="1:26" ht="16.5" customHeight="1">
      <c r="A838" s="73"/>
      <c r="B838" s="73"/>
      <c r="C838" s="90"/>
      <c r="D838" s="70"/>
      <c r="E838" s="70"/>
      <c r="F838" s="70"/>
      <c r="G838" s="70"/>
      <c r="H838" s="70"/>
      <c r="I838" s="70"/>
      <c r="J838" s="70"/>
      <c r="K838" s="70"/>
      <c r="L838" s="70"/>
      <c r="M838" s="70"/>
      <c r="N838" s="70"/>
      <c r="O838" s="70"/>
      <c r="P838" s="70"/>
      <c r="Q838" s="70"/>
      <c r="R838" s="70"/>
      <c r="S838" s="70"/>
      <c r="T838" s="70"/>
      <c r="U838" s="70"/>
      <c r="V838" s="70"/>
      <c r="W838" s="70"/>
      <c r="X838" s="70"/>
      <c r="Y838" s="70"/>
      <c r="Z838" s="70"/>
    </row>
    <row r="839" spans="1:26" ht="16.5" customHeight="1">
      <c r="A839" s="73"/>
      <c r="B839" s="73"/>
      <c r="C839" s="90"/>
      <c r="D839" s="70"/>
      <c r="E839" s="70"/>
      <c r="F839" s="70"/>
      <c r="G839" s="70"/>
      <c r="H839" s="70"/>
      <c r="I839" s="70"/>
      <c r="J839" s="70"/>
      <c r="K839" s="70"/>
      <c r="L839" s="70"/>
      <c r="M839" s="70"/>
      <c r="N839" s="70"/>
      <c r="O839" s="70"/>
      <c r="P839" s="70"/>
      <c r="Q839" s="70"/>
      <c r="R839" s="70"/>
      <c r="S839" s="70"/>
      <c r="T839" s="70"/>
      <c r="U839" s="70"/>
      <c r="V839" s="70"/>
      <c r="W839" s="70"/>
      <c r="X839" s="70"/>
      <c r="Y839" s="70"/>
      <c r="Z839" s="70"/>
    </row>
    <row r="840" spans="1:26" ht="16.5" customHeight="1">
      <c r="A840" s="73"/>
      <c r="B840" s="73"/>
      <c r="C840" s="90"/>
      <c r="D840" s="70"/>
      <c r="E840" s="70"/>
      <c r="F840" s="70"/>
      <c r="G840" s="70"/>
      <c r="H840" s="70"/>
      <c r="I840" s="70"/>
      <c r="J840" s="70"/>
      <c r="K840" s="70"/>
      <c r="L840" s="70"/>
      <c r="M840" s="70"/>
      <c r="N840" s="70"/>
      <c r="O840" s="70"/>
      <c r="P840" s="70"/>
      <c r="Q840" s="70"/>
      <c r="R840" s="70"/>
      <c r="S840" s="70"/>
      <c r="T840" s="70"/>
      <c r="U840" s="70"/>
      <c r="V840" s="70"/>
      <c r="W840" s="70"/>
      <c r="X840" s="70"/>
      <c r="Y840" s="70"/>
      <c r="Z840" s="70"/>
    </row>
    <row r="841" spans="1:26" ht="16.5" customHeight="1">
      <c r="A841" s="73"/>
      <c r="B841" s="73"/>
      <c r="C841" s="90"/>
      <c r="D841" s="70"/>
      <c r="E841" s="70"/>
      <c r="F841" s="70"/>
      <c r="G841" s="70"/>
      <c r="H841" s="70"/>
      <c r="I841" s="70"/>
      <c r="J841" s="70"/>
      <c r="K841" s="70"/>
      <c r="L841" s="70"/>
      <c r="M841" s="70"/>
      <c r="N841" s="70"/>
      <c r="O841" s="70"/>
      <c r="P841" s="70"/>
      <c r="Q841" s="70"/>
      <c r="R841" s="70"/>
      <c r="S841" s="70"/>
      <c r="T841" s="70"/>
      <c r="U841" s="70"/>
      <c r="V841" s="70"/>
      <c r="W841" s="70"/>
      <c r="X841" s="70"/>
      <c r="Y841" s="70"/>
      <c r="Z841" s="70"/>
    </row>
    <row r="842" spans="1:26" ht="16.5" customHeight="1">
      <c r="A842" s="73"/>
      <c r="B842" s="73"/>
      <c r="C842" s="90"/>
      <c r="D842" s="70"/>
      <c r="E842" s="70"/>
      <c r="F842" s="70"/>
      <c r="G842" s="70"/>
      <c r="H842" s="70"/>
      <c r="I842" s="70"/>
      <c r="J842" s="70"/>
      <c r="K842" s="70"/>
      <c r="L842" s="70"/>
      <c r="M842" s="70"/>
      <c r="N842" s="70"/>
      <c r="O842" s="70"/>
      <c r="P842" s="70"/>
      <c r="Q842" s="70"/>
      <c r="R842" s="70"/>
      <c r="S842" s="70"/>
      <c r="T842" s="70"/>
      <c r="U842" s="70"/>
      <c r="V842" s="70"/>
      <c r="W842" s="70"/>
      <c r="X842" s="70"/>
      <c r="Y842" s="70"/>
      <c r="Z842" s="70"/>
    </row>
    <row r="843" spans="1:26" ht="16.5" customHeight="1">
      <c r="A843" s="73"/>
      <c r="B843" s="73"/>
      <c r="C843" s="90"/>
      <c r="D843" s="70"/>
      <c r="E843" s="70"/>
      <c r="F843" s="70"/>
      <c r="G843" s="70"/>
      <c r="H843" s="70"/>
      <c r="I843" s="70"/>
      <c r="J843" s="70"/>
      <c r="K843" s="70"/>
      <c r="L843" s="70"/>
      <c r="M843" s="70"/>
      <c r="N843" s="70"/>
      <c r="O843" s="70"/>
      <c r="P843" s="70"/>
      <c r="Q843" s="70"/>
      <c r="R843" s="70"/>
      <c r="S843" s="70"/>
      <c r="T843" s="70"/>
      <c r="U843" s="70"/>
      <c r="V843" s="70"/>
      <c r="W843" s="70"/>
      <c r="X843" s="70"/>
      <c r="Y843" s="70"/>
      <c r="Z843" s="70"/>
    </row>
    <row r="844" spans="1:26" ht="16.5" customHeight="1">
      <c r="A844" s="73"/>
      <c r="B844" s="73"/>
      <c r="C844" s="90"/>
      <c r="D844" s="70"/>
      <c r="E844" s="70"/>
      <c r="F844" s="70"/>
      <c r="G844" s="70"/>
      <c r="H844" s="70"/>
      <c r="I844" s="70"/>
      <c r="J844" s="70"/>
      <c r="K844" s="70"/>
      <c r="L844" s="70"/>
      <c r="M844" s="70"/>
      <c r="N844" s="70"/>
      <c r="O844" s="70"/>
      <c r="P844" s="70"/>
      <c r="Q844" s="70"/>
      <c r="R844" s="70"/>
      <c r="S844" s="70"/>
      <c r="T844" s="70"/>
      <c r="U844" s="70"/>
      <c r="V844" s="70"/>
      <c r="W844" s="70"/>
      <c r="X844" s="70"/>
      <c r="Y844" s="70"/>
      <c r="Z844" s="70"/>
    </row>
    <row r="845" spans="1:26" ht="16.5" customHeight="1">
      <c r="A845" s="73"/>
      <c r="B845" s="73"/>
      <c r="C845" s="90"/>
      <c r="D845" s="70"/>
      <c r="E845" s="70"/>
      <c r="F845" s="70"/>
      <c r="G845" s="70"/>
      <c r="H845" s="70"/>
      <c r="I845" s="70"/>
      <c r="J845" s="70"/>
      <c r="K845" s="70"/>
      <c r="L845" s="70"/>
      <c r="M845" s="70"/>
      <c r="N845" s="70"/>
      <c r="O845" s="70"/>
      <c r="P845" s="70"/>
      <c r="Q845" s="70"/>
      <c r="R845" s="70"/>
      <c r="S845" s="70"/>
      <c r="T845" s="70"/>
      <c r="U845" s="70"/>
      <c r="V845" s="70"/>
      <c r="W845" s="70"/>
      <c r="X845" s="70"/>
      <c r="Y845" s="70"/>
      <c r="Z845" s="70"/>
    </row>
    <row r="846" spans="1:26" ht="16.5" customHeight="1">
      <c r="A846" s="73"/>
      <c r="B846" s="73"/>
      <c r="C846" s="90"/>
      <c r="D846" s="70"/>
      <c r="E846" s="70"/>
      <c r="F846" s="70"/>
      <c r="G846" s="70"/>
      <c r="H846" s="70"/>
      <c r="I846" s="70"/>
      <c r="J846" s="70"/>
      <c r="K846" s="70"/>
      <c r="L846" s="70"/>
      <c r="M846" s="70"/>
      <c r="N846" s="70"/>
      <c r="O846" s="70"/>
      <c r="P846" s="70"/>
      <c r="Q846" s="70"/>
      <c r="R846" s="70"/>
      <c r="S846" s="70"/>
      <c r="T846" s="70"/>
      <c r="U846" s="70"/>
      <c r="V846" s="70"/>
      <c r="W846" s="70"/>
      <c r="X846" s="70"/>
      <c r="Y846" s="70"/>
      <c r="Z846" s="70"/>
    </row>
    <row r="847" spans="1:26" ht="16.5" customHeight="1">
      <c r="A847" s="73"/>
      <c r="B847" s="73"/>
      <c r="C847" s="90"/>
      <c r="D847" s="70"/>
      <c r="E847" s="70"/>
      <c r="F847" s="70"/>
      <c r="G847" s="70"/>
      <c r="H847" s="70"/>
      <c r="I847" s="70"/>
      <c r="J847" s="70"/>
      <c r="K847" s="70"/>
      <c r="L847" s="70"/>
      <c r="M847" s="70"/>
      <c r="N847" s="70"/>
      <c r="O847" s="70"/>
      <c r="P847" s="70"/>
      <c r="Q847" s="70"/>
      <c r="R847" s="70"/>
      <c r="S847" s="70"/>
      <c r="T847" s="70"/>
      <c r="U847" s="70"/>
      <c r="V847" s="70"/>
      <c r="W847" s="70"/>
      <c r="X847" s="70"/>
      <c r="Y847" s="70"/>
      <c r="Z847" s="70"/>
    </row>
    <row r="848" spans="1:26" ht="16.5" customHeight="1">
      <c r="A848" s="73"/>
      <c r="B848" s="73"/>
      <c r="C848" s="90"/>
      <c r="D848" s="70"/>
      <c r="E848" s="70"/>
      <c r="F848" s="70"/>
      <c r="G848" s="70"/>
      <c r="H848" s="70"/>
      <c r="I848" s="70"/>
      <c r="J848" s="70"/>
      <c r="K848" s="70"/>
      <c r="L848" s="70"/>
      <c r="M848" s="70"/>
      <c r="N848" s="70"/>
      <c r="O848" s="70"/>
      <c r="P848" s="70"/>
      <c r="Q848" s="70"/>
      <c r="R848" s="70"/>
      <c r="S848" s="70"/>
      <c r="T848" s="70"/>
      <c r="U848" s="70"/>
      <c r="V848" s="70"/>
      <c r="W848" s="70"/>
      <c r="X848" s="70"/>
      <c r="Y848" s="70"/>
      <c r="Z848" s="70"/>
    </row>
    <row r="849" spans="1:26" ht="16.5" customHeight="1">
      <c r="A849" s="73"/>
      <c r="B849" s="73"/>
      <c r="C849" s="90"/>
      <c r="D849" s="70"/>
      <c r="E849" s="70"/>
      <c r="F849" s="70"/>
      <c r="G849" s="70"/>
      <c r="H849" s="70"/>
      <c r="I849" s="70"/>
      <c r="J849" s="70"/>
      <c r="K849" s="70"/>
      <c r="L849" s="70"/>
      <c r="M849" s="70"/>
      <c r="N849" s="70"/>
      <c r="O849" s="70"/>
      <c r="P849" s="70"/>
      <c r="Q849" s="70"/>
      <c r="R849" s="70"/>
      <c r="S849" s="70"/>
      <c r="T849" s="70"/>
      <c r="U849" s="70"/>
      <c r="V849" s="70"/>
      <c r="W849" s="70"/>
      <c r="X849" s="70"/>
      <c r="Y849" s="70"/>
      <c r="Z849" s="70"/>
    </row>
    <row r="850" spans="1:26" ht="16.5" customHeight="1">
      <c r="A850" s="73"/>
      <c r="B850" s="73"/>
      <c r="C850" s="90"/>
      <c r="D850" s="70"/>
      <c r="E850" s="70"/>
      <c r="F850" s="70"/>
      <c r="G850" s="70"/>
      <c r="H850" s="70"/>
      <c r="I850" s="70"/>
      <c r="J850" s="70"/>
      <c r="K850" s="70"/>
      <c r="L850" s="70"/>
      <c r="M850" s="70"/>
      <c r="N850" s="70"/>
      <c r="O850" s="70"/>
      <c r="P850" s="70"/>
      <c r="Q850" s="70"/>
      <c r="R850" s="70"/>
      <c r="S850" s="70"/>
      <c r="T850" s="70"/>
      <c r="U850" s="70"/>
      <c r="V850" s="70"/>
      <c r="W850" s="70"/>
      <c r="X850" s="70"/>
      <c r="Y850" s="70"/>
      <c r="Z850" s="70"/>
    </row>
    <row r="851" spans="1:26" ht="16.5" customHeight="1">
      <c r="A851" s="73"/>
      <c r="B851" s="73"/>
      <c r="C851" s="90"/>
      <c r="D851" s="70"/>
      <c r="E851" s="70"/>
      <c r="F851" s="70"/>
      <c r="G851" s="70"/>
      <c r="H851" s="70"/>
      <c r="I851" s="70"/>
      <c r="J851" s="70"/>
      <c r="K851" s="70"/>
      <c r="L851" s="70"/>
      <c r="M851" s="70"/>
      <c r="N851" s="70"/>
      <c r="O851" s="70"/>
      <c r="P851" s="70"/>
      <c r="Q851" s="70"/>
      <c r="R851" s="70"/>
      <c r="S851" s="70"/>
      <c r="T851" s="70"/>
      <c r="U851" s="70"/>
      <c r="V851" s="70"/>
      <c r="W851" s="70"/>
      <c r="X851" s="70"/>
      <c r="Y851" s="70"/>
      <c r="Z851" s="70"/>
    </row>
    <row r="852" spans="1:26" ht="16.5" customHeight="1">
      <c r="A852" s="73"/>
      <c r="B852" s="73"/>
      <c r="C852" s="90"/>
      <c r="D852" s="70"/>
      <c r="E852" s="70"/>
      <c r="F852" s="70"/>
      <c r="G852" s="70"/>
      <c r="H852" s="70"/>
      <c r="I852" s="70"/>
      <c r="J852" s="70"/>
      <c r="K852" s="70"/>
      <c r="L852" s="70"/>
      <c r="M852" s="70"/>
      <c r="N852" s="70"/>
      <c r="O852" s="70"/>
      <c r="P852" s="70"/>
      <c r="Q852" s="70"/>
      <c r="R852" s="70"/>
      <c r="S852" s="70"/>
      <c r="T852" s="70"/>
      <c r="U852" s="70"/>
      <c r="V852" s="70"/>
      <c r="W852" s="70"/>
      <c r="X852" s="70"/>
      <c r="Y852" s="70"/>
      <c r="Z852" s="70"/>
    </row>
    <row r="853" spans="1:26" ht="16.5" customHeight="1">
      <c r="A853" s="73"/>
      <c r="B853" s="73"/>
      <c r="C853" s="90"/>
      <c r="D853" s="70"/>
      <c r="E853" s="70"/>
      <c r="F853" s="70"/>
      <c r="G853" s="70"/>
      <c r="H853" s="70"/>
      <c r="I853" s="70"/>
      <c r="J853" s="70"/>
      <c r="K853" s="70"/>
      <c r="L853" s="70"/>
      <c r="M853" s="70"/>
      <c r="N853" s="70"/>
      <c r="O853" s="70"/>
      <c r="P853" s="70"/>
      <c r="Q853" s="70"/>
      <c r="R853" s="70"/>
      <c r="S853" s="70"/>
      <c r="T853" s="70"/>
      <c r="U853" s="70"/>
      <c r="V853" s="70"/>
      <c r="W853" s="70"/>
      <c r="X853" s="70"/>
      <c r="Y853" s="70"/>
      <c r="Z853" s="70"/>
    </row>
    <row r="854" spans="1:26" ht="16.5" customHeight="1">
      <c r="A854" s="73"/>
      <c r="B854" s="73"/>
      <c r="C854" s="90"/>
      <c r="D854" s="70"/>
      <c r="E854" s="70"/>
      <c r="F854" s="70"/>
      <c r="G854" s="70"/>
      <c r="H854" s="70"/>
      <c r="I854" s="70"/>
      <c r="J854" s="70"/>
      <c r="K854" s="70"/>
      <c r="L854" s="70"/>
      <c r="M854" s="70"/>
      <c r="N854" s="70"/>
      <c r="O854" s="70"/>
      <c r="P854" s="70"/>
      <c r="Q854" s="70"/>
      <c r="R854" s="70"/>
      <c r="S854" s="70"/>
      <c r="T854" s="70"/>
      <c r="U854" s="70"/>
      <c r="V854" s="70"/>
      <c r="W854" s="70"/>
      <c r="X854" s="70"/>
      <c r="Y854" s="70"/>
      <c r="Z854" s="70"/>
    </row>
    <row r="855" spans="1:26" ht="16.5" customHeight="1">
      <c r="A855" s="73"/>
      <c r="B855" s="73"/>
      <c r="C855" s="90"/>
      <c r="D855" s="70"/>
      <c r="E855" s="70"/>
      <c r="F855" s="70"/>
      <c r="G855" s="70"/>
      <c r="H855" s="70"/>
      <c r="I855" s="70"/>
      <c r="J855" s="70"/>
      <c r="K855" s="70"/>
      <c r="L855" s="70"/>
      <c r="M855" s="70"/>
      <c r="N855" s="70"/>
      <c r="O855" s="70"/>
      <c r="P855" s="70"/>
      <c r="Q855" s="70"/>
      <c r="R855" s="70"/>
      <c r="S855" s="70"/>
      <c r="T855" s="70"/>
      <c r="U855" s="70"/>
      <c r="V855" s="70"/>
      <c r="W855" s="70"/>
      <c r="X855" s="70"/>
      <c r="Y855" s="70"/>
      <c r="Z855" s="70"/>
    </row>
    <row r="856" spans="1:26" ht="16.5" customHeight="1">
      <c r="A856" s="73"/>
      <c r="B856" s="73"/>
      <c r="C856" s="90"/>
      <c r="D856" s="70"/>
      <c r="E856" s="70"/>
      <c r="F856" s="70"/>
      <c r="G856" s="70"/>
      <c r="H856" s="70"/>
      <c r="I856" s="70"/>
      <c r="J856" s="70"/>
      <c r="K856" s="70"/>
      <c r="L856" s="70"/>
      <c r="M856" s="70"/>
      <c r="N856" s="70"/>
      <c r="O856" s="70"/>
      <c r="P856" s="70"/>
      <c r="Q856" s="70"/>
      <c r="R856" s="70"/>
      <c r="S856" s="70"/>
      <c r="T856" s="70"/>
      <c r="U856" s="70"/>
      <c r="V856" s="70"/>
      <c r="W856" s="70"/>
      <c r="X856" s="70"/>
      <c r="Y856" s="70"/>
      <c r="Z856" s="70"/>
    </row>
    <row r="857" spans="1:26" ht="16.5" customHeight="1">
      <c r="A857" s="73"/>
      <c r="B857" s="73"/>
      <c r="C857" s="90"/>
      <c r="D857" s="70"/>
      <c r="E857" s="70"/>
      <c r="F857" s="70"/>
      <c r="G857" s="70"/>
      <c r="H857" s="70"/>
      <c r="I857" s="70"/>
      <c r="J857" s="70"/>
      <c r="K857" s="70"/>
      <c r="L857" s="70"/>
      <c r="M857" s="70"/>
      <c r="N857" s="70"/>
      <c r="O857" s="70"/>
      <c r="P857" s="70"/>
      <c r="Q857" s="70"/>
      <c r="R857" s="70"/>
      <c r="S857" s="70"/>
      <c r="T857" s="70"/>
      <c r="U857" s="70"/>
      <c r="V857" s="70"/>
      <c r="W857" s="70"/>
      <c r="X857" s="70"/>
      <c r="Y857" s="70"/>
      <c r="Z857" s="70"/>
    </row>
    <row r="858" spans="1:26" ht="16.5" customHeight="1">
      <c r="A858" s="73"/>
      <c r="B858" s="73"/>
      <c r="C858" s="90"/>
      <c r="D858" s="70"/>
      <c r="E858" s="70"/>
      <c r="F858" s="70"/>
      <c r="G858" s="70"/>
      <c r="H858" s="70"/>
      <c r="I858" s="70"/>
      <c r="J858" s="70"/>
      <c r="K858" s="70"/>
      <c r="L858" s="70"/>
      <c r="M858" s="70"/>
      <c r="N858" s="70"/>
      <c r="O858" s="70"/>
      <c r="P858" s="70"/>
      <c r="Q858" s="70"/>
      <c r="R858" s="70"/>
      <c r="S858" s="70"/>
      <c r="T858" s="70"/>
      <c r="U858" s="70"/>
      <c r="V858" s="70"/>
      <c r="W858" s="70"/>
      <c r="X858" s="70"/>
      <c r="Y858" s="70"/>
      <c r="Z858" s="70"/>
    </row>
    <row r="859" spans="1:26" ht="16.5" customHeight="1">
      <c r="A859" s="73"/>
      <c r="B859" s="73"/>
      <c r="C859" s="90"/>
      <c r="D859" s="70"/>
      <c r="E859" s="70"/>
      <c r="F859" s="70"/>
      <c r="G859" s="70"/>
      <c r="H859" s="70"/>
      <c r="I859" s="70"/>
      <c r="J859" s="70"/>
      <c r="K859" s="70"/>
      <c r="L859" s="70"/>
      <c r="M859" s="70"/>
      <c r="N859" s="70"/>
      <c r="O859" s="70"/>
      <c r="P859" s="70"/>
      <c r="Q859" s="70"/>
      <c r="R859" s="70"/>
      <c r="S859" s="70"/>
      <c r="T859" s="70"/>
      <c r="U859" s="70"/>
      <c r="V859" s="70"/>
      <c r="W859" s="70"/>
      <c r="X859" s="70"/>
      <c r="Y859" s="70"/>
      <c r="Z859" s="70"/>
    </row>
    <row r="860" spans="1:26" ht="16.5" customHeight="1">
      <c r="A860" s="73"/>
      <c r="B860" s="73"/>
      <c r="C860" s="90"/>
      <c r="D860" s="70"/>
      <c r="E860" s="70"/>
      <c r="F860" s="70"/>
      <c r="G860" s="70"/>
      <c r="H860" s="70"/>
      <c r="I860" s="70"/>
      <c r="J860" s="70"/>
      <c r="K860" s="70"/>
      <c r="L860" s="70"/>
      <c r="M860" s="70"/>
      <c r="N860" s="70"/>
      <c r="O860" s="70"/>
      <c r="P860" s="70"/>
      <c r="Q860" s="70"/>
      <c r="R860" s="70"/>
      <c r="S860" s="70"/>
      <c r="T860" s="70"/>
      <c r="U860" s="70"/>
      <c r="V860" s="70"/>
      <c r="W860" s="70"/>
      <c r="X860" s="70"/>
      <c r="Y860" s="70"/>
      <c r="Z860" s="70"/>
    </row>
    <row r="861" spans="1:26" ht="16.5" customHeight="1">
      <c r="A861" s="73"/>
      <c r="B861" s="73"/>
      <c r="C861" s="90"/>
      <c r="D861" s="70"/>
      <c r="E861" s="70"/>
      <c r="F861" s="70"/>
      <c r="G861" s="70"/>
      <c r="H861" s="70"/>
      <c r="I861" s="70"/>
      <c r="J861" s="70"/>
      <c r="K861" s="70"/>
      <c r="L861" s="70"/>
      <c r="M861" s="70"/>
      <c r="N861" s="70"/>
      <c r="O861" s="70"/>
      <c r="P861" s="70"/>
      <c r="Q861" s="70"/>
      <c r="R861" s="70"/>
      <c r="S861" s="70"/>
      <c r="T861" s="70"/>
      <c r="U861" s="70"/>
      <c r="V861" s="70"/>
      <c r="W861" s="70"/>
      <c r="X861" s="70"/>
      <c r="Y861" s="70"/>
      <c r="Z861" s="70"/>
    </row>
    <row r="862" spans="1:26" ht="16.5" customHeight="1">
      <c r="A862" s="73"/>
      <c r="B862" s="73"/>
      <c r="C862" s="90"/>
      <c r="D862" s="70"/>
      <c r="E862" s="70"/>
      <c r="F862" s="70"/>
      <c r="G862" s="70"/>
      <c r="H862" s="70"/>
      <c r="I862" s="70"/>
      <c r="J862" s="70"/>
      <c r="K862" s="70"/>
      <c r="L862" s="70"/>
      <c r="M862" s="70"/>
      <c r="N862" s="70"/>
      <c r="O862" s="70"/>
      <c r="P862" s="70"/>
      <c r="Q862" s="70"/>
      <c r="R862" s="70"/>
      <c r="S862" s="70"/>
      <c r="T862" s="70"/>
      <c r="U862" s="70"/>
      <c r="V862" s="70"/>
      <c r="W862" s="70"/>
      <c r="X862" s="70"/>
      <c r="Y862" s="70"/>
      <c r="Z862" s="70"/>
    </row>
    <row r="863" spans="1:26" ht="16.5" customHeight="1">
      <c r="A863" s="73"/>
      <c r="B863" s="73"/>
      <c r="C863" s="90"/>
      <c r="D863" s="70"/>
      <c r="E863" s="70"/>
      <c r="F863" s="70"/>
      <c r="G863" s="70"/>
      <c r="H863" s="70"/>
      <c r="I863" s="70"/>
      <c r="J863" s="70"/>
      <c r="K863" s="70"/>
      <c r="L863" s="70"/>
      <c r="M863" s="70"/>
      <c r="N863" s="70"/>
      <c r="O863" s="70"/>
      <c r="P863" s="70"/>
      <c r="Q863" s="70"/>
      <c r="R863" s="70"/>
      <c r="S863" s="70"/>
      <c r="T863" s="70"/>
      <c r="U863" s="70"/>
      <c r="V863" s="70"/>
      <c r="W863" s="70"/>
      <c r="X863" s="70"/>
      <c r="Y863" s="70"/>
      <c r="Z863" s="70"/>
    </row>
    <row r="864" spans="1:26" ht="16.5" customHeight="1">
      <c r="A864" s="73"/>
      <c r="B864" s="73"/>
      <c r="C864" s="90"/>
      <c r="D864" s="70"/>
      <c r="E864" s="70"/>
      <c r="F864" s="70"/>
      <c r="G864" s="70"/>
      <c r="H864" s="70"/>
      <c r="I864" s="70"/>
      <c r="J864" s="70"/>
      <c r="K864" s="70"/>
      <c r="L864" s="70"/>
      <c r="M864" s="70"/>
      <c r="N864" s="70"/>
      <c r="O864" s="70"/>
      <c r="P864" s="70"/>
      <c r="Q864" s="70"/>
      <c r="R864" s="70"/>
      <c r="S864" s="70"/>
      <c r="T864" s="70"/>
      <c r="U864" s="70"/>
      <c r="V864" s="70"/>
      <c r="W864" s="70"/>
      <c r="X864" s="70"/>
      <c r="Y864" s="70"/>
      <c r="Z864" s="70"/>
    </row>
    <row r="865" spans="1:26" ht="16.5" customHeight="1">
      <c r="A865" s="73"/>
      <c r="B865" s="73"/>
      <c r="C865" s="90"/>
      <c r="D865" s="70"/>
      <c r="E865" s="70"/>
      <c r="F865" s="70"/>
      <c r="G865" s="70"/>
      <c r="H865" s="70"/>
      <c r="I865" s="70"/>
      <c r="J865" s="70"/>
      <c r="K865" s="70"/>
      <c r="L865" s="70"/>
      <c r="M865" s="70"/>
      <c r="N865" s="70"/>
      <c r="O865" s="70"/>
      <c r="P865" s="70"/>
      <c r="Q865" s="70"/>
      <c r="R865" s="70"/>
      <c r="S865" s="70"/>
      <c r="T865" s="70"/>
      <c r="U865" s="70"/>
      <c r="V865" s="70"/>
      <c r="W865" s="70"/>
      <c r="X865" s="70"/>
      <c r="Y865" s="70"/>
      <c r="Z865" s="70"/>
    </row>
    <row r="866" spans="1:26" ht="16.5" customHeight="1">
      <c r="A866" s="73"/>
      <c r="B866" s="73"/>
      <c r="C866" s="90"/>
      <c r="D866" s="70"/>
      <c r="E866" s="70"/>
      <c r="F866" s="70"/>
      <c r="G866" s="70"/>
      <c r="H866" s="70"/>
      <c r="I866" s="70"/>
      <c r="J866" s="70"/>
      <c r="K866" s="70"/>
      <c r="L866" s="70"/>
      <c r="M866" s="70"/>
      <c r="N866" s="70"/>
      <c r="O866" s="70"/>
      <c r="P866" s="70"/>
      <c r="Q866" s="70"/>
      <c r="R866" s="70"/>
      <c r="S866" s="70"/>
      <c r="T866" s="70"/>
      <c r="U866" s="70"/>
      <c r="V866" s="70"/>
      <c r="W866" s="70"/>
      <c r="X866" s="70"/>
      <c r="Y866" s="70"/>
      <c r="Z866" s="70"/>
    </row>
    <row r="867" spans="1:26" ht="16.5" customHeight="1">
      <c r="A867" s="73"/>
      <c r="B867" s="73"/>
      <c r="C867" s="90"/>
      <c r="D867" s="70"/>
      <c r="E867" s="70"/>
      <c r="F867" s="70"/>
      <c r="G867" s="70"/>
      <c r="H867" s="70"/>
      <c r="I867" s="70"/>
      <c r="J867" s="70"/>
      <c r="K867" s="70"/>
      <c r="L867" s="70"/>
      <c r="M867" s="70"/>
      <c r="N867" s="70"/>
      <c r="O867" s="70"/>
      <c r="P867" s="70"/>
      <c r="Q867" s="70"/>
      <c r="R867" s="70"/>
      <c r="S867" s="70"/>
      <c r="T867" s="70"/>
      <c r="U867" s="70"/>
      <c r="V867" s="70"/>
      <c r="W867" s="70"/>
      <c r="X867" s="70"/>
      <c r="Y867" s="70"/>
      <c r="Z867" s="70"/>
    </row>
    <row r="868" spans="1:26" ht="16.5" customHeight="1">
      <c r="A868" s="73"/>
      <c r="B868" s="73"/>
      <c r="C868" s="90"/>
      <c r="D868" s="70"/>
      <c r="E868" s="70"/>
      <c r="F868" s="70"/>
      <c r="G868" s="70"/>
      <c r="H868" s="70"/>
      <c r="I868" s="70"/>
      <c r="J868" s="70"/>
      <c r="K868" s="70"/>
      <c r="L868" s="70"/>
      <c r="M868" s="70"/>
      <c r="N868" s="70"/>
      <c r="O868" s="70"/>
      <c r="P868" s="70"/>
      <c r="Q868" s="70"/>
      <c r="R868" s="70"/>
      <c r="S868" s="70"/>
      <c r="T868" s="70"/>
      <c r="U868" s="70"/>
      <c r="V868" s="70"/>
      <c r="W868" s="70"/>
      <c r="X868" s="70"/>
      <c r="Y868" s="70"/>
      <c r="Z868" s="70"/>
    </row>
    <row r="869" spans="1:26" ht="16.5" customHeight="1">
      <c r="A869" s="73"/>
      <c r="B869" s="73"/>
      <c r="C869" s="90"/>
      <c r="D869" s="70"/>
      <c r="E869" s="70"/>
      <c r="F869" s="70"/>
      <c r="G869" s="70"/>
      <c r="H869" s="70"/>
      <c r="I869" s="70"/>
      <c r="J869" s="70"/>
      <c r="K869" s="70"/>
      <c r="L869" s="70"/>
      <c r="M869" s="70"/>
      <c r="N869" s="70"/>
      <c r="O869" s="70"/>
      <c r="P869" s="70"/>
      <c r="Q869" s="70"/>
      <c r="R869" s="70"/>
      <c r="S869" s="70"/>
      <c r="T869" s="70"/>
      <c r="U869" s="70"/>
      <c r="V869" s="70"/>
      <c r="W869" s="70"/>
      <c r="X869" s="70"/>
      <c r="Y869" s="70"/>
      <c r="Z869" s="70"/>
    </row>
    <row r="870" spans="1:26" ht="16.5" customHeight="1">
      <c r="A870" s="73"/>
      <c r="B870" s="73"/>
      <c r="C870" s="90"/>
      <c r="D870" s="70"/>
      <c r="E870" s="70"/>
      <c r="F870" s="70"/>
      <c r="G870" s="70"/>
      <c r="H870" s="70"/>
      <c r="I870" s="70"/>
      <c r="J870" s="70"/>
      <c r="K870" s="70"/>
      <c r="L870" s="70"/>
      <c r="M870" s="70"/>
      <c r="N870" s="70"/>
      <c r="O870" s="70"/>
      <c r="P870" s="70"/>
      <c r="Q870" s="70"/>
      <c r="R870" s="70"/>
      <c r="S870" s="70"/>
      <c r="T870" s="70"/>
      <c r="U870" s="70"/>
      <c r="V870" s="70"/>
      <c r="W870" s="70"/>
      <c r="X870" s="70"/>
      <c r="Y870" s="70"/>
      <c r="Z870" s="70"/>
    </row>
    <row r="871" spans="1:26" ht="16.5" customHeight="1">
      <c r="A871" s="73"/>
      <c r="B871" s="73"/>
      <c r="C871" s="90"/>
      <c r="D871" s="70"/>
      <c r="E871" s="70"/>
      <c r="F871" s="70"/>
      <c r="G871" s="70"/>
      <c r="H871" s="70"/>
      <c r="I871" s="70"/>
      <c r="J871" s="70"/>
      <c r="K871" s="70"/>
      <c r="L871" s="70"/>
      <c r="M871" s="70"/>
      <c r="N871" s="70"/>
      <c r="O871" s="70"/>
      <c r="P871" s="70"/>
      <c r="Q871" s="70"/>
      <c r="R871" s="70"/>
      <c r="S871" s="70"/>
      <c r="T871" s="70"/>
      <c r="U871" s="70"/>
      <c r="V871" s="70"/>
      <c r="W871" s="70"/>
      <c r="X871" s="70"/>
      <c r="Y871" s="70"/>
      <c r="Z871" s="70"/>
    </row>
    <row r="872" spans="1:26" ht="16.5" customHeight="1">
      <c r="A872" s="73"/>
      <c r="B872" s="73"/>
      <c r="C872" s="90"/>
      <c r="D872" s="70"/>
      <c r="E872" s="70"/>
      <c r="F872" s="70"/>
      <c r="G872" s="70"/>
      <c r="H872" s="70"/>
      <c r="I872" s="70"/>
      <c r="J872" s="70"/>
      <c r="K872" s="70"/>
      <c r="L872" s="70"/>
      <c r="M872" s="70"/>
      <c r="N872" s="70"/>
      <c r="O872" s="70"/>
      <c r="P872" s="70"/>
      <c r="Q872" s="70"/>
      <c r="R872" s="70"/>
      <c r="S872" s="70"/>
      <c r="T872" s="70"/>
      <c r="U872" s="70"/>
      <c r="V872" s="70"/>
      <c r="W872" s="70"/>
      <c r="X872" s="70"/>
      <c r="Y872" s="70"/>
      <c r="Z872" s="70"/>
    </row>
    <row r="873" spans="1:26" ht="16.5" customHeight="1">
      <c r="A873" s="73"/>
      <c r="B873" s="73"/>
      <c r="C873" s="90"/>
      <c r="D873" s="70"/>
      <c r="E873" s="70"/>
      <c r="F873" s="70"/>
      <c r="G873" s="70"/>
      <c r="H873" s="70"/>
      <c r="I873" s="70"/>
      <c r="J873" s="70"/>
      <c r="K873" s="70"/>
      <c r="L873" s="70"/>
      <c r="M873" s="70"/>
      <c r="N873" s="70"/>
      <c r="O873" s="70"/>
      <c r="P873" s="70"/>
      <c r="Q873" s="70"/>
      <c r="R873" s="70"/>
      <c r="S873" s="70"/>
      <c r="T873" s="70"/>
      <c r="U873" s="70"/>
      <c r="V873" s="70"/>
      <c r="W873" s="70"/>
      <c r="X873" s="70"/>
      <c r="Y873" s="70"/>
      <c r="Z873" s="70"/>
    </row>
    <row r="874" spans="1:26" ht="16.5" customHeight="1">
      <c r="A874" s="73"/>
      <c r="B874" s="73"/>
      <c r="C874" s="90"/>
      <c r="D874" s="70"/>
      <c r="E874" s="70"/>
      <c r="F874" s="70"/>
      <c r="G874" s="70"/>
      <c r="H874" s="70"/>
      <c r="I874" s="70"/>
      <c r="J874" s="70"/>
      <c r="K874" s="70"/>
      <c r="L874" s="70"/>
      <c r="M874" s="70"/>
      <c r="N874" s="70"/>
      <c r="O874" s="70"/>
      <c r="P874" s="70"/>
      <c r="Q874" s="70"/>
      <c r="R874" s="70"/>
      <c r="S874" s="70"/>
      <c r="T874" s="70"/>
      <c r="U874" s="70"/>
      <c r="V874" s="70"/>
      <c r="W874" s="70"/>
      <c r="X874" s="70"/>
      <c r="Y874" s="70"/>
      <c r="Z874" s="70"/>
    </row>
    <row r="875" spans="1:26" ht="16.5" customHeight="1">
      <c r="A875" s="73"/>
      <c r="B875" s="73"/>
      <c r="C875" s="90"/>
      <c r="D875" s="70"/>
      <c r="E875" s="70"/>
      <c r="F875" s="70"/>
      <c r="G875" s="70"/>
      <c r="H875" s="70"/>
      <c r="I875" s="70"/>
      <c r="J875" s="70"/>
      <c r="K875" s="70"/>
      <c r="L875" s="70"/>
      <c r="M875" s="70"/>
      <c r="N875" s="70"/>
      <c r="O875" s="70"/>
      <c r="P875" s="70"/>
      <c r="Q875" s="70"/>
      <c r="R875" s="70"/>
      <c r="S875" s="70"/>
      <c r="T875" s="70"/>
      <c r="U875" s="70"/>
      <c r="V875" s="70"/>
      <c r="W875" s="70"/>
      <c r="X875" s="70"/>
      <c r="Y875" s="70"/>
      <c r="Z875" s="70"/>
    </row>
    <row r="876" spans="1:26" ht="16.5" customHeight="1">
      <c r="A876" s="73"/>
      <c r="B876" s="73"/>
      <c r="C876" s="90"/>
      <c r="D876" s="70"/>
      <c r="E876" s="70"/>
      <c r="F876" s="70"/>
      <c r="G876" s="70"/>
      <c r="H876" s="70"/>
      <c r="I876" s="70"/>
      <c r="J876" s="70"/>
      <c r="K876" s="70"/>
      <c r="L876" s="70"/>
      <c r="M876" s="70"/>
      <c r="N876" s="70"/>
      <c r="O876" s="70"/>
      <c r="P876" s="70"/>
      <c r="Q876" s="70"/>
      <c r="R876" s="70"/>
      <c r="S876" s="70"/>
      <c r="T876" s="70"/>
      <c r="U876" s="70"/>
      <c r="V876" s="70"/>
      <c r="W876" s="70"/>
      <c r="X876" s="70"/>
      <c r="Y876" s="70"/>
      <c r="Z876" s="70"/>
    </row>
    <row r="877" spans="1:26" ht="16.5" customHeight="1">
      <c r="A877" s="73"/>
      <c r="B877" s="73"/>
      <c r="C877" s="90"/>
      <c r="D877" s="70"/>
      <c r="E877" s="70"/>
      <c r="F877" s="70"/>
      <c r="G877" s="70"/>
      <c r="H877" s="70"/>
      <c r="I877" s="70"/>
      <c r="J877" s="70"/>
      <c r="K877" s="70"/>
      <c r="L877" s="70"/>
      <c r="M877" s="70"/>
      <c r="N877" s="70"/>
      <c r="O877" s="70"/>
      <c r="P877" s="70"/>
      <c r="Q877" s="70"/>
      <c r="R877" s="70"/>
      <c r="S877" s="70"/>
      <c r="T877" s="70"/>
      <c r="U877" s="70"/>
      <c r="V877" s="70"/>
      <c r="W877" s="70"/>
      <c r="X877" s="70"/>
      <c r="Y877" s="70"/>
      <c r="Z877" s="70"/>
    </row>
    <row r="878" spans="1:26" ht="16.5" customHeight="1">
      <c r="A878" s="73"/>
      <c r="B878" s="73"/>
      <c r="C878" s="90"/>
      <c r="D878" s="70"/>
      <c r="E878" s="70"/>
      <c r="F878" s="70"/>
      <c r="G878" s="70"/>
      <c r="H878" s="70"/>
      <c r="I878" s="70"/>
      <c r="J878" s="70"/>
      <c r="K878" s="70"/>
      <c r="L878" s="70"/>
      <c r="M878" s="70"/>
      <c r="N878" s="70"/>
      <c r="O878" s="70"/>
      <c r="P878" s="70"/>
      <c r="Q878" s="70"/>
      <c r="R878" s="70"/>
      <c r="S878" s="70"/>
      <c r="T878" s="70"/>
      <c r="U878" s="70"/>
      <c r="V878" s="70"/>
      <c r="W878" s="70"/>
      <c r="X878" s="70"/>
      <c r="Y878" s="70"/>
      <c r="Z878" s="70"/>
    </row>
    <row r="879" spans="1:26" ht="16.5" customHeight="1">
      <c r="A879" s="73"/>
      <c r="B879" s="73"/>
      <c r="C879" s="90"/>
      <c r="D879" s="70"/>
      <c r="E879" s="70"/>
      <c r="F879" s="70"/>
      <c r="G879" s="70"/>
      <c r="H879" s="70"/>
      <c r="I879" s="70"/>
      <c r="J879" s="70"/>
      <c r="K879" s="70"/>
      <c r="L879" s="70"/>
      <c r="M879" s="70"/>
      <c r="N879" s="70"/>
      <c r="O879" s="70"/>
      <c r="P879" s="70"/>
      <c r="Q879" s="70"/>
      <c r="R879" s="70"/>
      <c r="S879" s="70"/>
      <c r="T879" s="70"/>
      <c r="U879" s="70"/>
      <c r="V879" s="70"/>
      <c r="W879" s="70"/>
      <c r="X879" s="70"/>
      <c r="Y879" s="70"/>
      <c r="Z879" s="70"/>
    </row>
    <row r="880" spans="1:26" ht="16.5" customHeight="1">
      <c r="A880" s="73"/>
      <c r="B880" s="73"/>
      <c r="C880" s="90"/>
      <c r="D880" s="70"/>
      <c r="E880" s="70"/>
      <c r="F880" s="70"/>
      <c r="G880" s="70"/>
      <c r="H880" s="70"/>
      <c r="I880" s="70"/>
      <c r="J880" s="70"/>
      <c r="K880" s="70"/>
      <c r="L880" s="70"/>
      <c r="M880" s="70"/>
      <c r="N880" s="70"/>
      <c r="O880" s="70"/>
      <c r="P880" s="70"/>
      <c r="Q880" s="70"/>
      <c r="R880" s="70"/>
      <c r="S880" s="70"/>
      <c r="T880" s="70"/>
      <c r="U880" s="70"/>
      <c r="V880" s="70"/>
      <c r="W880" s="70"/>
      <c r="X880" s="70"/>
      <c r="Y880" s="70"/>
      <c r="Z880" s="70"/>
    </row>
    <row r="881" spans="1:26" ht="16.5" customHeight="1">
      <c r="A881" s="73"/>
      <c r="B881" s="73"/>
      <c r="C881" s="90"/>
      <c r="D881" s="70"/>
      <c r="E881" s="70"/>
      <c r="F881" s="70"/>
      <c r="G881" s="70"/>
      <c r="H881" s="70"/>
      <c r="I881" s="70"/>
      <c r="J881" s="70"/>
      <c r="K881" s="70"/>
      <c r="L881" s="70"/>
      <c r="M881" s="70"/>
      <c r="N881" s="70"/>
      <c r="O881" s="70"/>
      <c r="P881" s="70"/>
      <c r="Q881" s="70"/>
      <c r="R881" s="70"/>
      <c r="S881" s="70"/>
      <c r="T881" s="70"/>
      <c r="U881" s="70"/>
      <c r="V881" s="70"/>
      <c r="W881" s="70"/>
      <c r="X881" s="70"/>
      <c r="Y881" s="70"/>
      <c r="Z881" s="70"/>
    </row>
    <row r="882" spans="1:26" ht="16.5" customHeight="1">
      <c r="A882" s="73"/>
      <c r="B882" s="73"/>
      <c r="C882" s="90"/>
      <c r="D882" s="70"/>
      <c r="E882" s="70"/>
      <c r="F882" s="70"/>
      <c r="G882" s="70"/>
      <c r="H882" s="70"/>
      <c r="I882" s="70"/>
      <c r="J882" s="70"/>
      <c r="K882" s="70"/>
      <c r="L882" s="70"/>
      <c r="M882" s="70"/>
      <c r="N882" s="70"/>
      <c r="O882" s="70"/>
      <c r="P882" s="70"/>
      <c r="Q882" s="70"/>
      <c r="R882" s="70"/>
      <c r="S882" s="70"/>
      <c r="T882" s="70"/>
      <c r="U882" s="70"/>
      <c r="V882" s="70"/>
      <c r="W882" s="70"/>
      <c r="X882" s="70"/>
      <c r="Y882" s="70"/>
      <c r="Z882" s="70"/>
    </row>
    <row r="883" spans="1:26" ht="16.5" customHeight="1">
      <c r="A883" s="73"/>
      <c r="B883" s="73"/>
      <c r="C883" s="90"/>
      <c r="D883" s="70"/>
      <c r="E883" s="70"/>
      <c r="F883" s="70"/>
      <c r="G883" s="70"/>
      <c r="H883" s="70"/>
      <c r="I883" s="70"/>
      <c r="J883" s="70"/>
      <c r="K883" s="70"/>
      <c r="L883" s="70"/>
      <c r="M883" s="70"/>
      <c r="N883" s="70"/>
      <c r="O883" s="70"/>
      <c r="P883" s="70"/>
      <c r="Q883" s="70"/>
      <c r="R883" s="70"/>
      <c r="S883" s="70"/>
      <c r="T883" s="70"/>
      <c r="U883" s="70"/>
      <c r="V883" s="70"/>
      <c r="W883" s="70"/>
      <c r="X883" s="70"/>
      <c r="Y883" s="70"/>
      <c r="Z883" s="70"/>
    </row>
    <row r="884" spans="1:26" ht="16.5" customHeight="1">
      <c r="A884" s="73"/>
      <c r="B884" s="73"/>
      <c r="C884" s="90"/>
      <c r="D884" s="70"/>
      <c r="E884" s="70"/>
      <c r="F884" s="70"/>
      <c r="G884" s="70"/>
      <c r="H884" s="70"/>
      <c r="I884" s="70"/>
      <c r="J884" s="70"/>
      <c r="K884" s="70"/>
      <c r="L884" s="70"/>
      <c r="M884" s="70"/>
      <c r="N884" s="70"/>
      <c r="O884" s="70"/>
      <c r="P884" s="70"/>
      <c r="Q884" s="70"/>
      <c r="R884" s="70"/>
      <c r="S884" s="70"/>
      <c r="T884" s="70"/>
      <c r="U884" s="70"/>
      <c r="V884" s="70"/>
      <c r="W884" s="70"/>
      <c r="X884" s="70"/>
      <c r="Y884" s="70"/>
      <c r="Z884" s="70"/>
    </row>
    <row r="885" spans="1:26" ht="16.5" customHeight="1">
      <c r="A885" s="73"/>
      <c r="B885" s="73"/>
      <c r="C885" s="90"/>
      <c r="D885" s="70"/>
      <c r="E885" s="70"/>
      <c r="F885" s="70"/>
      <c r="G885" s="70"/>
      <c r="H885" s="70"/>
      <c r="I885" s="70"/>
      <c r="J885" s="70"/>
      <c r="K885" s="70"/>
      <c r="L885" s="70"/>
      <c r="M885" s="70"/>
      <c r="N885" s="70"/>
      <c r="O885" s="70"/>
      <c r="P885" s="70"/>
      <c r="Q885" s="70"/>
      <c r="R885" s="70"/>
      <c r="S885" s="70"/>
      <c r="T885" s="70"/>
      <c r="U885" s="70"/>
      <c r="V885" s="70"/>
      <c r="W885" s="70"/>
      <c r="X885" s="70"/>
      <c r="Y885" s="70"/>
      <c r="Z885" s="70"/>
    </row>
    <row r="886" spans="1:26" ht="16.5" customHeight="1">
      <c r="A886" s="73"/>
      <c r="B886" s="73"/>
      <c r="C886" s="90"/>
      <c r="D886" s="70"/>
      <c r="E886" s="70"/>
      <c r="F886" s="70"/>
      <c r="G886" s="70"/>
      <c r="H886" s="70"/>
      <c r="I886" s="70"/>
      <c r="J886" s="70"/>
      <c r="K886" s="70"/>
      <c r="L886" s="70"/>
      <c r="M886" s="70"/>
      <c r="N886" s="70"/>
      <c r="O886" s="70"/>
      <c r="P886" s="70"/>
      <c r="Q886" s="70"/>
      <c r="R886" s="70"/>
      <c r="S886" s="70"/>
      <c r="T886" s="70"/>
      <c r="U886" s="70"/>
      <c r="V886" s="70"/>
      <c r="W886" s="70"/>
      <c r="X886" s="70"/>
      <c r="Y886" s="70"/>
      <c r="Z886" s="70"/>
    </row>
    <row r="887" spans="1:26" ht="16.5" customHeight="1">
      <c r="A887" s="73"/>
      <c r="B887" s="73"/>
      <c r="C887" s="90"/>
      <c r="D887" s="70"/>
      <c r="E887" s="70"/>
      <c r="F887" s="70"/>
      <c r="G887" s="70"/>
      <c r="H887" s="70"/>
      <c r="I887" s="70"/>
      <c r="J887" s="70"/>
      <c r="K887" s="70"/>
      <c r="L887" s="70"/>
      <c r="M887" s="70"/>
      <c r="N887" s="70"/>
      <c r="O887" s="70"/>
      <c r="P887" s="70"/>
      <c r="Q887" s="70"/>
      <c r="R887" s="70"/>
      <c r="S887" s="70"/>
      <c r="T887" s="70"/>
      <c r="U887" s="70"/>
      <c r="V887" s="70"/>
      <c r="W887" s="70"/>
      <c r="X887" s="70"/>
      <c r="Y887" s="70"/>
      <c r="Z887" s="70"/>
    </row>
    <row r="888" spans="1:26" ht="16.5" customHeight="1">
      <c r="A888" s="73"/>
      <c r="B888" s="73"/>
      <c r="C888" s="90"/>
      <c r="D888" s="70"/>
      <c r="E888" s="70"/>
      <c r="F888" s="70"/>
      <c r="G888" s="70"/>
      <c r="H888" s="70"/>
      <c r="I888" s="70"/>
      <c r="J888" s="70"/>
      <c r="K888" s="70"/>
      <c r="L888" s="70"/>
      <c r="M888" s="70"/>
      <c r="N888" s="70"/>
      <c r="O888" s="70"/>
      <c r="P888" s="70"/>
      <c r="Q888" s="70"/>
      <c r="R888" s="70"/>
      <c r="S888" s="70"/>
      <c r="T888" s="70"/>
      <c r="U888" s="70"/>
      <c r="V888" s="70"/>
      <c r="W888" s="70"/>
      <c r="X888" s="70"/>
      <c r="Y888" s="70"/>
      <c r="Z888" s="70"/>
    </row>
    <row r="889" spans="1:26" ht="16.5" customHeight="1">
      <c r="A889" s="73"/>
      <c r="B889" s="73"/>
      <c r="C889" s="90"/>
      <c r="D889" s="70"/>
      <c r="E889" s="70"/>
      <c r="F889" s="70"/>
      <c r="G889" s="70"/>
      <c r="H889" s="70"/>
      <c r="I889" s="70"/>
      <c r="J889" s="70"/>
      <c r="K889" s="70"/>
      <c r="L889" s="70"/>
      <c r="M889" s="70"/>
      <c r="N889" s="70"/>
      <c r="O889" s="70"/>
      <c r="P889" s="70"/>
      <c r="Q889" s="70"/>
      <c r="R889" s="70"/>
      <c r="S889" s="70"/>
      <c r="T889" s="70"/>
      <c r="U889" s="70"/>
      <c r="V889" s="70"/>
      <c r="W889" s="70"/>
      <c r="X889" s="70"/>
      <c r="Y889" s="70"/>
      <c r="Z889" s="70"/>
    </row>
    <row r="890" spans="1:26" ht="16.5" customHeight="1">
      <c r="A890" s="73"/>
      <c r="B890" s="73"/>
      <c r="C890" s="90"/>
      <c r="D890" s="70"/>
      <c r="E890" s="70"/>
      <c r="F890" s="70"/>
      <c r="G890" s="70"/>
      <c r="H890" s="70"/>
      <c r="I890" s="70"/>
      <c r="J890" s="70"/>
      <c r="K890" s="70"/>
      <c r="L890" s="70"/>
      <c r="M890" s="70"/>
      <c r="N890" s="70"/>
      <c r="O890" s="70"/>
      <c r="P890" s="70"/>
      <c r="Q890" s="70"/>
      <c r="R890" s="70"/>
      <c r="S890" s="70"/>
      <c r="T890" s="70"/>
      <c r="U890" s="70"/>
      <c r="V890" s="70"/>
      <c r="W890" s="70"/>
      <c r="X890" s="70"/>
      <c r="Y890" s="70"/>
      <c r="Z890" s="70"/>
    </row>
    <row r="891" spans="1:26" ht="16.5" customHeight="1">
      <c r="A891" s="73"/>
      <c r="B891" s="73"/>
      <c r="C891" s="90"/>
      <c r="D891" s="70"/>
      <c r="E891" s="70"/>
      <c r="F891" s="70"/>
      <c r="G891" s="70"/>
      <c r="H891" s="70"/>
      <c r="I891" s="70"/>
      <c r="J891" s="70"/>
      <c r="K891" s="70"/>
      <c r="L891" s="70"/>
      <c r="M891" s="70"/>
      <c r="N891" s="70"/>
      <c r="O891" s="70"/>
      <c r="P891" s="70"/>
      <c r="Q891" s="70"/>
      <c r="R891" s="70"/>
      <c r="S891" s="70"/>
      <c r="T891" s="70"/>
      <c r="U891" s="70"/>
      <c r="V891" s="70"/>
      <c r="W891" s="70"/>
      <c r="X891" s="70"/>
      <c r="Y891" s="70"/>
      <c r="Z891" s="70"/>
    </row>
    <row r="892" spans="1:26" ht="16.5" customHeight="1">
      <c r="A892" s="73"/>
      <c r="B892" s="73"/>
      <c r="C892" s="90"/>
      <c r="D892" s="70"/>
      <c r="E892" s="70"/>
      <c r="F892" s="70"/>
      <c r="G892" s="70"/>
      <c r="H892" s="70"/>
      <c r="I892" s="70"/>
      <c r="J892" s="70"/>
      <c r="K892" s="70"/>
      <c r="L892" s="70"/>
      <c r="M892" s="70"/>
      <c r="N892" s="70"/>
      <c r="O892" s="70"/>
      <c r="P892" s="70"/>
      <c r="Q892" s="70"/>
      <c r="R892" s="70"/>
      <c r="S892" s="70"/>
      <c r="T892" s="70"/>
      <c r="U892" s="70"/>
      <c r="V892" s="70"/>
      <c r="W892" s="70"/>
      <c r="X892" s="70"/>
      <c r="Y892" s="70"/>
      <c r="Z892" s="70"/>
    </row>
    <row r="893" spans="1:26" ht="16.5" customHeight="1">
      <c r="A893" s="73"/>
      <c r="B893" s="73"/>
      <c r="C893" s="90"/>
      <c r="D893" s="70"/>
      <c r="E893" s="70"/>
      <c r="F893" s="70"/>
      <c r="G893" s="70"/>
      <c r="H893" s="70"/>
      <c r="I893" s="70"/>
      <c r="J893" s="70"/>
      <c r="K893" s="70"/>
      <c r="L893" s="70"/>
      <c r="M893" s="70"/>
      <c r="N893" s="70"/>
      <c r="O893" s="70"/>
      <c r="P893" s="70"/>
      <c r="Q893" s="70"/>
      <c r="R893" s="70"/>
      <c r="S893" s="70"/>
      <c r="T893" s="70"/>
      <c r="U893" s="70"/>
      <c r="V893" s="70"/>
      <c r="W893" s="70"/>
      <c r="X893" s="70"/>
      <c r="Y893" s="70"/>
      <c r="Z893" s="70"/>
    </row>
    <row r="894" spans="1:26" ht="16.5" customHeight="1">
      <c r="A894" s="73"/>
      <c r="B894" s="73"/>
      <c r="C894" s="90"/>
      <c r="D894" s="70"/>
      <c r="E894" s="70"/>
      <c r="F894" s="70"/>
      <c r="G894" s="70"/>
      <c r="H894" s="70"/>
      <c r="I894" s="70"/>
      <c r="J894" s="70"/>
      <c r="K894" s="70"/>
      <c r="L894" s="70"/>
      <c r="M894" s="70"/>
      <c r="N894" s="70"/>
      <c r="O894" s="70"/>
      <c r="P894" s="70"/>
      <c r="Q894" s="70"/>
      <c r="R894" s="70"/>
      <c r="S894" s="70"/>
      <c r="T894" s="70"/>
      <c r="U894" s="70"/>
      <c r="V894" s="70"/>
      <c r="W894" s="70"/>
      <c r="X894" s="70"/>
      <c r="Y894" s="70"/>
      <c r="Z894" s="70"/>
    </row>
    <row r="895" spans="1:26" ht="16.5" customHeight="1">
      <c r="A895" s="73"/>
      <c r="B895" s="73"/>
      <c r="C895" s="90"/>
      <c r="D895" s="70"/>
      <c r="E895" s="70"/>
      <c r="F895" s="70"/>
      <c r="G895" s="70"/>
      <c r="H895" s="70"/>
      <c r="I895" s="70"/>
      <c r="J895" s="70"/>
      <c r="K895" s="70"/>
      <c r="L895" s="70"/>
      <c r="M895" s="70"/>
      <c r="N895" s="70"/>
      <c r="O895" s="70"/>
      <c r="P895" s="70"/>
      <c r="Q895" s="70"/>
      <c r="R895" s="70"/>
      <c r="S895" s="70"/>
      <c r="T895" s="70"/>
      <c r="U895" s="70"/>
      <c r="V895" s="70"/>
      <c r="W895" s="70"/>
      <c r="X895" s="70"/>
      <c r="Y895" s="70"/>
      <c r="Z895" s="70"/>
    </row>
    <row r="896" spans="1:26" ht="16.5" customHeight="1">
      <c r="A896" s="73"/>
      <c r="B896" s="73"/>
      <c r="C896" s="90"/>
      <c r="D896" s="70"/>
      <c r="E896" s="70"/>
      <c r="F896" s="70"/>
      <c r="G896" s="70"/>
      <c r="H896" s="70"/>
      <c r="I896" s="70"/>
      <c r="J896" s="70"/>
      <c r="K896" s="70"/>
      <c r="L896" s="70"/>
      <c r="M896" s="70"/>
      <c r="N896" s="70"/>
      <c r="O896" s="70"/>
      <c r="P896" s="70"/>
      <c r="Q896" s="70"/>
      <c r="R896" s="70"/>
      <c r="S896" s="70"/>
      <c r="T896" s="70"/>
      <c r="U896" s="70"/>
      <c r="V896" s="70"/>
      <c r="W896" s="70"/>
      <c r="X896" s="70"/>
      <c r="Y896" s="70"/>
      <c r="Z896" s="70"/>
    </row>
    <row r="897" spans="1:26" ht="16.5" customHeight="1">
      <c r="A897" s="73"/>
      <c r="B897" s="73"/>
      <c r="C897" s="90"/>
      <c r="D897" s="70"/>
      <c r="E897" s="70"/>
      <c r="F897" s="70"/>
      <c r="G897" s="70"/>
      <c r="H897" s="70"/>
      <c r="I897" s="70"/>
      <c r="J897" s="70"/>
      <c r="K897" s="70"/>
      <c r="L897" s="70"/>
      <c r="M897" s="70"/>
      <c r="N897" s="70"/>
      <c r="O897" s="70"/>
      <c r="P897" s="70"/>
      <c r="Q897" s="70"/>
      <c r="R897" s="70"/>
      <c r="S897" s="70"/>
      <c r="T897" s="70"/>
      <c r="U897" s="70"/>
      <c r="V897" s="70"/>
      <c r="W897" s="70"/>
      <c r="X897" s="70"/>
      <c r="Y897" s="70"/>
      <c r="Z897" s="70"/>
    </row>
    <row r="898" spans="1:26" ht="16.5" customHeight="1">
      <c r="A898" s="73"/>
      <c r="B898" s="73"/>
      <c r="C898" s="90"/>
      <c r="D898" s="70"/>
      <c r="E898" s="70"/>
      <c r="F898" s="70"/>
      <c r="G898" s="70"/>
      <c r="H898" s="70"/>
      <c r="I898" s="70"/>
      <c r="J898" s="70"/>
      <c r="K898" s="70"/>
      <c r="L898" s="70"/>
      <c r="M898" s="70"/>
      <c r="N898" s="70"/>
      <c r="O898" s="70"/>
      <c r="P898" s="70"/>
      <c r="Q898" s="70"/>
      <c r="R898" s="70"/>
      <c r="S898" s="70"/>
      <c r="T898" s="70"/>
      <c r="U898" s="70"/>
      <c r="V898" s="70"/>
      <c r="W898" s="70"/>
      <c r="X898" s="70"/>
      <c r="Y898" s="70"/>
      <c r="Z898" s="70"/>
    </row>
    <row r="899" spans="1:26" ht="16.5" customHeight="1">
      <c r="A899" s="73"/>
      <c r="B899" s="73"/>
      <c r="C899" s="90"/>
      <c r="D899" s="70"/>
      <c r="E899" s="70"/>
      <c r="F899" s="70"/>
      <c r="G899" s="70"/>
      <c r="H899" s="70"/>
      <c r="I899" s="70"/>
      <c r="J899" s="70"/>
      <c r="K899" s="70"/>
      <c r="L899" s="70"/>
      <c r="M899" s="70"/>
      <c r="N899" s="70"/>
      <c r="O899" s="70"/>
      <c r="P899" s="70"/>
      <c r="Q899" s="70"/>
      <c r="R899" s="70"/>
      <c r="S899" s="70"/>
      <c r="T899" s="70"/>
      <c r="U899" s="70"/>
      <c r="V899" s="70"/>
      <c r="W899" s="70"/>
      <c r="X899" s="70"/>
      <c r="Y899" s="70"/>
      <c r="Z899" s="70"/>
    </row>
    <row r="900" spans="1:26" ht="16.5" customHeight="1">
      <c r="A900" s="73"/>
      <c r="B900" s="73"/>
      <c r="C900" s="90"/>
      <c r="D900" s="70"/>
      <c r="E900" s="70"/>
      <c r="F900" s="70"/>
      <c r="G900" s="70"/>
      <c r="H900" s="70"/>
      <c r="I900" s="70"/>
      <c r="J900" s="70"/>
      <c r="K900" s="70"/>
      <c r="L900" s="70"/>
      <c r="M900" s="70"/>
      <c r="N900" s="70"/>
      <c r="O900" s="70"/>
      <c r="P900" s="70"/>
      <c r="Q900" s="70"/>
      <c r="R900" s="70"/>
      <c r="S900" s="70"/>
      <c r="T900" s="70"/>
      <c r="U900" s="70"/>
      <c r="V900" s="70"/>
      <c r="W900" s="70"/>
      <c r="X900" s="70"/>
      <c r="Y900" s="70"/>
      <c r="Z900" s="70"/>
    </row>
    <row r="901" spans="1:26" ht="16.5" customHeight="1">
      <c r="A901" s="73"/>
      <c r="B901" s="73"/>
      <c r="C901" s="90"/>
      <c r="D901" s="70"/>
      <c r="E901" s="70"/>
      <c r="F901" s="70"/>
      <c r="G901" s="70"/>
      <c r="H901" s="70"/>
      <c r="I901" s="70"/>
      <c r="J901" s="70"/>
      <c r="K901" s="70"/>
      <c r="L901" s="70"/>
      <c r="M901" s="70"/>
      <c r="N901" s="70"/>
      <c r="O901" s="70"/>
      <c r="P901" s="70"/>
      <c r="Q901" s="70"/>
      <c r="R901" s="70"/>
      <c r="S901" s="70"/>
      <c r="T901" s="70"/>
      <c r="U901" s="70"/>
      <c r="V901" s="70"/>
      <c r="W901" s="70"/>
      <c r="X901" s="70"/>
      <c r="Y901" s="70"/>
      <c r="Z901" s="70"/>
    </row>
    <row r="902" spans="1:26" ht="16.5" customHeight="1">
      <c r="A902" s="73"/>
      <c r="B902" s="73"/>
      <c r="C902" s="90"/>
      <c r="D902" s="70"/>
      <c r="E902" s="70"/>
      <c r="F902" s="70"/>
      <c r="G902" s="70"/>
      <c r="H902" s="70"/>
      <c r="I902" s="70"/>
      <c r="J902" s="70"/>
      <c r="K902" s="70"/>
      <c r="L902" s="70"/>
      <c r="M902" s="70"/>
      <c r="N902" s="70"/>
      <c r="O902" s="70"/>
      <c r="P902" s="70"/>
      <c r="Q902" s="70"/>
      <c r="R902" s="70"/>
      <c r="S902" s="70"/>
      <c r="T902" s="70"/>
      <c r="U902" s="70"/>
      <c r="V902" s="70"/>
      <c r="W902" s="70"/>
      <c r="X902" s="70"/>
      <c r="Y902" s="70"/>
      <c r="Z902" s="70"/>
    </row>
    <row r="903" spans="1:26" ht="16.5" customHeight="1">
      <c r="A903" s="73"/>
      <c r="B903" s="73"/>
      <c r="C903" s="90"/>
      <c r="D903" s="70"/>
      <c r="E903" s="70"/>
      <c r="F903" s="70"/>
      <c r="G903" s="70"/>
      <c r="H903" s="70"/>
      <c r="I903" s="70"/>
      <c r="J903" s="70"/>
      <c r="K903" s="70"/>
      <c r="L903" s="70"/>
      <c r="M903" s="70"/>
      <c r="N903" s="70"/>
      <c r="O903" s="70"/>
      <c r="P903" s="70"/>
      <c r="Q903" s="70"/>
      <c r="R903" s="70"/>
      <c r="S903" s="70"/>
      <c r="T903" s="70"/>
      <c r="U903" s="70"/>
      <c r="V903" s="70"/>
      <c r="W903" s="70"/>
      <c r="X903" s="70"/>
      <c r="Y903" s="70"/>
      <c r="Z903" s="70"/>
    </row>
    <row r="904" spans="1:26" ht="16.5" customHeight="1">
      <c r="A904" s="73"/>
      <c r="B904" s="73"/>
      <c r="C904" s="90"/>
      <c r="D904" s="70"/>
      <c r="E904" s="70"/>
      <c r="F904" s="70"/>
      <c r="G904" s="70"/>
      <c r="H904" s="70"/>
      <c r="I904" s="70"/>
      <c r="J904" s="70"/>
      <c r="K904" s="70"/>
      <c r="L904" s="70"/>
      <c r="M904" s="70"/>
      <c r="N904" s="70"/>
      <c r="O904" s="70"/>
      <c r="P904" s="70"/>
      <c r="Q904" s="70"/>
      <c r="R904" s="70"/>
      <c r="S904" s="70"/>
      <c r="T904" s="70"/>
      <c r="U904" s="70"/>
      <c r="V904" s="70"/>
      <c r="W904" s="70"/>
      <c r="X904" s="70"/>
      <c r="Y904" s="70"/>
      <c r="Z904" s="70"/>
    </row>
    <row r="905" spans="1:26" ht="16.5" customHeight="1">
      <c r="A905" s="73"/>
      <c r="B905" s="73"/>
      <c r="C905" s="90"/>
      <c r="D905" s="70"/>
      <c r="E905" s="70"/>
      <c r="F905" s="70"/>
      <c r="G905" s="70"/>
      <c r="H905" s="70"/>
      <c r="I905" s="70"/>
      <c r="J905" s="70"/>
      <c r="K905" s="70"/>
      <c r="L905" s="70"/>
      <c r="M905" s="70"/>
      <c r="N905" s="70"/>
      <c r="O905" s="70"/>
      <c r="P905" s="70"/>
      <c r="Q905" s="70"/>
      <c r="R905" s="70"/>
      <c r="S905" s="70"/>
      <c r="T905" s="70"/>
      <c r="U905" s="70"/>
      <c r="V905" s="70"/>
      <c r="W905" s="70"/>
      <c r="X905" s="70"/>
      <c r="Y905" s="70"/>
      <c r="Z905" s="70"/>
    </row>
    <row r="906" spans="1:26" ht="16.5" customHeight="1">
      <c r="A906" s="73"/>
      <c r="B906" s="73"/>
      <c r="C906" s="90"/>
      <c r="D906" s="70"/>
      <c r="E906" s="70"/>
      <c r="F906" s="70"/>
      <c r="G906" s="70"/>
      <c r="H906" s="70"/>
      <c r="I906" s="70"/>
      <c r="J906" s="70"/>
      <c r="K906" s="70"/>
      <c r="L906" s="70"/>
      <c r="M906" s="70"/>
      <c r="N906" s="70"/>
      <c r="O906" s="70"/>
      <c r="P906" s="70"/>
      <c r="Q906" s="70"/>
      <c r="R906" s="70"/>
      <c r="S906" s="70"/>
      <c r="T906" s="70"/>
      <c r="U906" s="70"/>
      <c r="V906" s="70"/>
      <c r="W906" s="70"/>
      <c r="X906" s="70"/>
      <c r="Y906" s="70"/>
      <c r="Z906" s="70"/>
    </row>
    <row r="907" spans="1:26" ht="16.5" customHeight="1">
      <c r="A907" s="73"/>
      <c r="B907" s="73"/>
      <c r="C907" s="90"/>
      <c r="D907" s="70"/>
      <c r="E907" s="70"/>
      <c r="F907" s="70"/>
      <c r="G907" s="70"/>
      <c r="H907" s="70"/>
      <c r="I907" s="70"/>
      <c r="J907" s="70"/>
      <c r="K907" s="70"/>
      <c r="L907" s="70"/>
      <c r="M907" s="70"/>
      <c r="N907" s="70"/>
      <c r="O907" s="70"/>
      <c r="P907" s="70"/>
      <c r="Q907" s="70"/>
      <c r="R907" s="70"/>
      <c r="S907" s="70"/>
      <c r="T907" s="70"/>
      <c r="U907" s="70"/>
      <c r="V907" s="70"/>
      <c r="W907" s="70"/>
      <c r="X907" s="70"/>
      <c r="Y907" s="70"/>
      <c r="Z907" s="70"/>
    </row>
    <row r="908" spans="1:26" ht="16.5" customHeight="1">
      <c r="A908" s="73"/>
      <c r="B908" s="73"/>
      <c r="C908" s="90"/>
      <c r="D908" s="70"/>
      <c r="E908" s="70"/>
      <c r="F908" s="70"/>
      <c r="G908" s="70"/>
      <c r="H908" s="70"/>
      <c r="I908" s="70"/>
      <c r="J908" s="70"/>
      <c r="K908" s="70"/>
      <c r="L908" s="70"/>
      <c r="M908" s="70"/>
      <c r="N908" s="70"/>
      <c r="O908" s="70"/>
      <c r="P908" s="70"/>
      <c r="Q908" s="70"/>
      <c r="R908" s="70"/>
      <c r="S908" s="70"/>
      <c r="T908" s="70"/>
      <c r="U908" s="70"/>
      <c r="V908" s="70"/>
      <c r="W908" s="70"/>
      <c r="X908" s="70"/>
      <c r="Y908" s="70"/>
      <c r="Z908" s="70"/>
    </row>
    <row r="909" spans="1:26" ht="16.5" customHeight="1">
      <c r="A909" s="73"/>
      <c r="B909" s="73"/>
      <c r="C909" s="90"/>
      <c r="D909" s="70"/>
      <c r="E909" s="70"/>
      <c r="F909" s="70"/>
      <c r="G909" s="70"/>
      <c r="H909" s="70"/>
      <c r="I909" s="70"/>
      <c r="J909" s="70"/>
      <c r="K909" s="70"/>
      <c r="L909" s="70"/>
      <c r="M909" s="70"/>
      <c r="N909" s="70"/>
      <c r="O909" s="70"/>
      <c r="P909" s="70"/>
      <c r="Q909" s="70"/>
      <c r="R909" s="70"/>
      <c r="S909" s="70"/>
      <c r="T909" s="70"/>
      <c r="U909" s="70"/>
      <c r="V909" s="70"/>
      <c r="W909" s="70"/>
      <c r="X909" s="70"/>
      <c r="Y909" s="70"/>
      <c r="Z909" s="70"/>
    </row>
    <row r="910" spans="1:26" ht="16.5" customHeight="1">
      <c r="A910" s="73"/>
      <c r="B910" s="73"/>
      <c r="C910" s="90"/>
      <c r="D910" s="70"/>
      <c r="E910" s="70"/>
      <c r="F910" s="70"/>
      <c r="G910" s="70"/>
      <c r="H910" s="70"/>
      <c r="I910" s="70"/>
      <c r="J910" s="70"/>
      <c r="K910" s="70"/>
      <c r="L910" s="70"/>
      <c r="M910" s="70"/>
      <c r="N910" s="70"/>
      <c r="O910" s="70"/>
      <c r="P910" s="70"/>
      <c r="Q910" s="70"/>
      <c r="R910" s="70"/>
      <c r="S910" s="70"/>
      <c r="T910" s="70"/>
      <c r="U910" s="70"/>
      <c r="V910" s="70"/>
      <c r="W910" s="70"/>
      <c r="X910" s="70"/>
      <c r="Y910" s="70"/>
      <c r="Z910" s="70"/>
    </row>
    <row r="911" spans="1:26" ht="16.5" customHeight="1">
      <c r="A911" s="73"/>
      <c r="B911" s="73"/>
      <c r="C911" s="90"/>
      <c r="D911" s="70"/>
      <c r="E911" s="70"/>
      <c r="F911" s="70"/>
      <c r="G911" s="70"/>
      <c r="H911" s="70"/>
      <c r="I911" s="70"/>
      <c r="J911" s="70"/>
      <c r="K911" s="70"/>
      <c r="L911" s="70"/>
      <c r="M911" s="70"/>
      <c r="N911" s="70"/>
      <c r="O911" s="70"/>
      <c r="P911" s="70"/>
      <c r="Q911" s="70"/>
      <c r="R911" s="70"/>
      <c r="S911" s="70"/>
      <c r="T911" s="70"/>
      <c r="U911" s="70"/>
      <c r="V911" s="70"/>
      <c r="W911" s="70"/>
      <c r="X911" s="70"/>
      <c r="Y911" s="70"/>
      <c r="Z911" s="70"/>
    </row>
    <row r="912" spans="1:26" ht="16.5" customHeight="1">
      <c r="A912" s="73"/>
      <c r="B912" s="73"/>
      <c r="C912" s="90"/>
      <c r="D912" s="70"/>
      <c r="E912" s="70"/>
      <c r="F912" s="70"/>
      <c r="G912" s="70"/>
      <c r="H912" s="70"/>
      <c r="I912" s="70"/>
      <c r="J912" s="70"/>
      <c r="K912" s="70"/>
      <c r="L912" s="70"/>
      <c r="M912" s="70"/>
      <c r="N912" s="70"/>
      <c r="O912" s="70"/>
      <c r="P912" s="70"/>
      <c r="Q912" s="70"/>
      <c r="R912" s="70"/>
      <c r="S912" s="70"/>
      <c r="T912" s="70"/>
      <c r="U912" s="70"/>
      <c r="V912" s="70"/>
      <c r="W912" s="70"/>
      <c r="X912" s="70"/>
      <c r="Y912" s="70"/>
      <c r="Z912" s="70"/>
    </row>
    <row r="913" spans="1:26" ht="16.5" customHeight="1">
      <c r="A913" s="73"/>
      <c r="B913" s="73"/>
      <c r="C913" s="90"/>
      <c r="D913" s="70"/>
      <c r="E913" s="70"/>
      <c r="F913" s="70"/>
      <c r="G913" s="70"/>
      <c r="H913" s="70"/>
      <c r="I913" s="70"/>
      <c r="J913" s="70"/>
      <c r="K913" s="70"/>
      <c r="L913" s="70"/>
      <c r="M913" s="70"/>
      <c r="N913" s="70"/>
      <c r="O913" s="70"/>
      <c r="P913" s="70"/>
      <c r="Q913" s="70"/>
      <c r="R913" s="70"/>
      <c r="S913" s="70"/>
      <c r="T913" s="70"/>
      <c r="U913" s="70"/>
      <c r="V913" s="70"/>
      <c r="W913" s="70"/>
      <c r="X913" s="70"/>
      <c r="Y913" s="70"/>
      <c r="Z913" s="70"/>
    </row>
    <row r="914" spans="1:26" ht="16.5" customHeight="1">
      <c r="A914" s="73"/>
      <c r="B914" s="73"/>
      <c r="C914" s="90"/>
      <c r="D914" s="70"/>
      <c r="E914" s="70"/>
      <c r="F914" s="70"/>
      <c r="G914" s="70"/>
      <c r="H914" s="70"/>
      <c r="I914" s="70"/>
      <c r="J914" s="70"/>
      <c r="K914" s="70"/>
      <c r="L914" s="70"/>
      <c r="M914" s="70"/>
      <c r="N914" s="70"/>
      <c r="O914" s="70"/>
      <c r="P914" s="70"/>
      <c r="Q914" s="70"/>
      <c r="R914" s="70"/>
      <c r="S914" s="70"/>
      <c r="T914" s="70"/>
      <c r="U914" s="70"/>
      <c r="V914" s="70"/>
      <c r="W914" s="70"/>
      <c r="X914" s="70"/>
      <c r="Y914" s="70"/>
      <c r="Z914" s="70"/>
    </row>
    <row r="915" spans="1:26" ht="16.5" customHeight="1">
      <c r="A915" s="73"/>
      <c r="B915" s="73"/>
      <c r="C915" s="90"/>
      <c r="D915" s="70"/>
      <c r="E915" s="70"/>
      <c r="F915" s="70"/>
      <c r="G915" s="70"/>
      <c r="H915" s="70"/>
      <c r="I915" s="70"/>
      <c r="J915" s="70"/>
      <c r="K915" s="70"/>
      <c r="L915" s="70"/>
      <c r="M915" s="70"/>
      <c r="N915" s="70"/>
      <c r="O915" s="70"/>
      <c r="P915" s="70"/>
      <c r="Q915" s="70"/>
      <c r="R915" s="70"/>
      <c r="S915" s="70"/>
      <c r="T915" s="70"/>
      <c r="U915" s="70"/>
      <c r="V915" s="70"/>
      <c r="W915" s="70"/>
      <c r="X915" s="70"/>
      <c r="Y915" s="70"/>
      <c r="Z915" s="70"/>
    </row>
    <row r="916" spans="1:26" ht="16.5" customHeight="1">
      <c r="A916" s="73"/>
      <c r="B916" s="73"/>
      <c r="C916" s="90"/>
      <c r="D916" s="70"/>
      <c r="E916" s="70"/>
      <c r="F916" s="70"/>
      <c r="G916" s="70"/>
      <c r="H916" s="70"/>
      <c r="I916" s="70"/>
      <c r="J916" s="70"/>
      <c r="K916" s="70"/>
      <c r="L916" s="70"/>
      <c r="M916" s="70"/>
      <c r="N916" s="70"/>
      <c r="O916" s="70"/>
      <c r="P916" s="70"/>
      <c r="Q916" s="70"/>
      <c r="R916" s="70"/>
      <c r="S916" s="70"/>
      <c r="T916" s="70"/>
      <c r="U916" s="70"/>
      <c r="V916" s="70"/>
      <c r="W916" s="70"/>
      <c r="X916" s="70"/>
      <c r="Y916" s="70"/>
      <c r="Z916" s="70"/>
    </row>
    <row r="917" spans="1:26" ht="16.5" customHeight="1">
      <c r="A917" s="73"/>
      <c r="B917" s="73"/>
      <c r="C917" s="90"/>
      <c r="D917" s="70"/>
      <c r="E917" s="70"/>
      <c r="F917" s="70"/>
      <c r="G917" s="70"/>
      <c r="H917" s="70"/>
      <c r="I917" s="70"/>
      <c r="J917" s="70"/>
      <c r="K917" s="70"/>
      <c r="L917" s="70"/>
      <c r="M917" s="70"/>
      <c r="N917" s="70"/>
      <c r="O917" s="70"/>
      <c r="P917" s="70"/>
      <c r="Q917" s="70"/>
      <c r="R917" s="70"/>
      <c r="S917" s="70"/>
      <c r="T917" s="70"/>
      <c r="U917" s="70"/>
      <c r="V917" s="70"/>
      <c r="W917" s="70"/>
      <c r="X917" s="70"/>
      <c r="Y917" s="70"/>
      <c r="Z917" s="70"/>
    </row>
    <row r="918" spans="1:26" ht="16.5" customHeight="1">
      <c r="A918" s="73"/>
      <c r="B918" s="73"/>
      <c r="C918" s="90"/>
      <c r="D918" s="70"/>
      <c r="E918" s="70"/>
      <c r="F918" s="70"/>
      <c r="G918" s="70"/>
      <c r="H918" s="70"/>
      <c r="I918" s="70"/>
      <c r="J918" s="70"/>
      <c r="K918" s="70"/>
      <c r="L918" s="70"/>
      <c r="M918" s="70"/>
      <c r="N918" s="70"/>
      <c r="O918" s="70"/>
      <c r="P918" s="70"/>
      <c r="Q918" s="70"/>
      <c r="R918" s="70"/>
      <c r="S918" s="70"/>
      <c r="T918" s="70"/>
      <c r="U918" s="70"/>
      <c r="V918" s="70"/>
      <c r="W918" s="70"/>
      <c r="X918" s="70"/>
      <c r="Y918" s="70"/>
      <c r="Z918" s="70"/>
    </row>
    <row r="919" spans="1:26" ht="16.5" customHeight="1">
      <c r="A919" s="73"/>
      <c r="B919" s="73"/>
      <c r="C919" s="90"/>
      <c r="D919" s="70"/>
      <c r="E919" s="70"/>
      <c r="F919" s="70"/>
      <c r="G919" s="70"/>
      <c r="H919" s="70"/>
      <c r="I919" s="70"/>
      <c r="J919" s="70"/>
      <c r="K919" s="70"/>
      <c r="L919" s="70"/>
      <c r="M919" s="70"/>
      <c r="N919" s="70"/>
      <c r="O919" s="70"/>
      <c r="P919" s="70"/>
      <c r="Q919" s="70"/>
      <c r="R919" s="70"/>
      <c r="S919" s="70"/>
      <c r="T919" s="70"/>
      <c r="U919" s="70"/>
      <c r="V919" s="70"/>
      <c r="W919" s="70"/>
      <c r="X919" s="70"/>
      <c r="Y919" s="70"/>
      <c r="Z919" s="70"/>
    </row>
    <row r="920" spans="1:26" ht="16.5" customHeight="1">
      <c r="A920" s="73"/>
      <c r="B920" s="73"/>
      <c r="C920" s="90"/>
      <c r="D920" s="70"/>
      <c r="E920" s="70"/>
      <c r="F920" s="70"/>
      <c r="G920" s="70"/>
      <c r="H920" s="70"/>
      <c r="I920" s="70"/>
      <c r="J920" s="70"/>
      <c r="K920" s="70"/>
      <c r="L920" s="70"/>
      <c r="M920" s="70"/>
      <c r="N920" s="70"/>
      <c r="O920" s="70"/>
      <c r="P920" s="70"/>
      <c r="Q920" s="70"/>
      <c r="R920" s="70"/>
      <c r="S920" s="70"/>
      <c r="T920" s="70"/>
      <c r="U920" s="70"/>
      <c r="V920" s="70"/>
      <c r="W920" s="70"/>
      <c r="X920" s="70"/>
      <c r="Y920" s="70"/>
      <c r="Z920" s="70"/>
    </row>
    <row r="921" spans="1:26" ht="16.5" customHeight="1">
      <c r="A921" s="73"/>
      <c r="B921" s="73"/>
      <c r="C921" s="90"/>
      <c r="D921" s="70"/>
      <c r="E921" s="70"/>
      <c r="F921" s="70"/>
      <c r="G921" s="70"/>
      <c r="H921" s="70"/>
      <c r="I921" s="70"/>
      <c r="J921" s="70"/>
      <c r="K921" s="70"/>
      <c r="L921" s="70"/>
      <c r="M921" s="70"/>
      <c r="N921" s="70"/>
      <c r="O921" s="70"/>
      <c r="P921" s="70"/>
      <c r="Q921" s="70"/>
      <c r="R921" s="70"/>
      <c r="S921" s="70"/>
      <c r="T921" s="70"/>
      <c r="U921" s="70"/>
      <c r="V921" s="70"/>
      <c r="W921" s="70"/>
      <c r="X921" s="70"/>
      <c r="Y921" s="70"/>
      <c r="Z921" s="70"/>
    </row>
    <row r="922" spans="1:26" ht="16.5" customHeight="1">
      <c r="A922" s="73"/>
      <c r="B922" s="73"/>
      <c r="C922" s="90"/>
      <c r="D922" s="70"/>
      <c r="E922" s="70"/>
      <c r="F922" s="70"/>
      <c r="G922" s="70"/>
      <c r="H922" s="70"/>
      <c r="I922" s="70"/>
      <c r="J922" s="70"/>
      <c r="K922" s="70"/>
      <c r="L922" s="70"/>
      <c r="M922" s="70"/>
      <c r="N922" s="70"/>
      <c r="O922" s="70"/>
      <c r="P922" s="70"/>
      <c r="Q922" s="70"/>
      <c r="R922" s="70"/>
      <c r="S922" s="70"/>
      <c r="T922" s="70"/>
      <c r="U922" s="70"/>
      <c r="V922" s="70"/>
      <c r="W922" s="70"/>
      <c r="X922" s="70"/>
      <c r="Y922" s="70"/>
      <c r="Z922" s="70"/>
    </row>
    <row r="923" spans="1:26" ht="16.5" customHeight="1">
      <c r="A923" s="73"/>
      <c r="B923" s="73"/>
      <c r="C923" s="90"/>
      <c r="D923" s="70"/>
      <c r="E923" s="70"/>
      <c r="F923" s="70"/>
      <c r="G923" s="70"/>
      <c r="H923" s="70"/>
      <c r="I923" s="70"/>
      <c r="J923" s="70"/>
      <c r="K923" s="70"/>
      <c r="L923" s="70"/>
      <c r="M923" s="70"/>
      <c r="N923" s="70"/>
      <c r="O923" s="70"/>
      <c r="P923" s="70"/>
      <c r="Q923" s="70"/>
      <c r="R923" s="70"/>
      <c r="S923" s="70"/>
      <c r="T923" s="70"/>
      <c r="U923" s="70"/>
      <c r="V923" s="70"/>
      <c r="W923" s="70"/>
      <c r="X923" s="70"/>
      <c r="Y923" s="70"/>
      <c r="Z923" s="70"/>
    </row>
    <row r="924" spans="1:26" ht="16.5" customHeight="1">
      <c r="A924" s="73"/>
      <c r="B924" s="73"/>
      <c r="C924" s="90"/>
      <c r="D924" s="70"/>
      <c r="E924" s="70"/>
      <c r="F924" s="70"/>
      <c r="G924" s="70"/>
      <c r="H924" s="70"/>
      <c r="I924" s="70"/>
      <c r="J924" s="70"/>
      <c r="K924" s="70"/>
      <c r="L924" s="70"/>
      <c r="M924" s="70"/>
      <c r="N924" s="70"/>
      <c r="O924" s="70"/>
      <c r="P924" s="70"/>
      <c r="Q924" s="70"/>
      <c r="R924" s="70"/>
      <c r="S924" s="70"/>
      <c r="T924" s="70"/>
      <c r="U924" s="70"/>
      <c r="V924" s="70"/>
      <c r="W924" s="70"/>
      <c r="X924" s="70"/>
      <c r="Y924" s="70"/>
      <c r="Z924" s="70"/>
    </row>
    <row r="925" spans="1:26" ht="16.5" customHeight="1">
      <c r="A925" s="73"/>
      <c r="B925" s="73"/>
      <c r="C925" s="90"/>
      <c r="D925" s="70"/>
      <c r="E925" s="70"/>
      <c r="F925" s="70"/>
      <c r="G925" s="70"/>
      <c r="H925" s="70"/>
      <c r="I925" s="70"/>
      <c r="J925" s="70"/>
      <c r="K925" s="70"/>
      <c r="L925" s="70"/>
      <c r="M925" s="70"/>
      <c r="N925" s="70"/>
      <c r="O925" s="70"/>
      <c r="P925" s="70"/>
      <c r="Q925" s="70"/>
      <c r="R925" s="70"/>
      <c r="S925" s="70"/>
      <c r="T925" s="70"/>
      <c r="U925" s="70"/>
      <c r="V925" s="70"/>
      <c r="W925" s="70"/>
      <c r="X925" s="70"/>
      <c r="Y925" s="70"/>
      <c r="Z925" s="70"/>
    </row>
    <row r="926" spans="1:26" ht="16.5" customHeight="1">
      <c r="A926" s="73"/>
      <c r="B926" s="73"/>
      <c r="C926" s="90"/>
      <c r="D926" s="70"/>
      <c r="E926" s="70"/>
      <c r="F926" s="70"/>
      <c r="G926" s="70"/>
      <c r="H926" s="70"/>
      <c r="I926" s="70"/>
      <c r="J926" s="70"/>
      <c r="K926" s="70"/>
      <c r="L926" s="70"/>
      <c r="M926" s="70"/>
      <c r="N926" s="70"/>
      <c r="O926" s="70"/>
      <c r="P926" s="70"/>
      <c r="Q926" s="70"/>
      <c r="R926" s="70"/>
      <c r="S926" s="70"/>
      <c r="T926" s="70"/>
      <c r="U926" s="70"/>
      <c r="V926" s="70"/>
      <c r="W926" s="70"/>
      <c r="X926" s="70"/>
      <c r="Y926" s="70"/>
      <c r="Z926" s="70"/>
    </row>
    <row r="927" spans="1:26" ht="16.5" customHeight="1">
      <c r="A927" s="73"/>
      <c r="B927" s="73"/>
      <c r="C927" s="90"/>
      <c r="D927" s="70"/>
      <c r="E927" s="70"/>
      <c r="F927" s="70"/>
      <c r="G927" s="70"/>
      <c r="H927" s="70"/>
      <c r="I927" s="70"/>
      <c r="J927" s="70"/>
      <c r="K927" s="70"/>
      <c r="L927" s="70"/>
      <c r="M927" s="70"/>
      <c r="N927" s="70"/>
      <c r="O927" s="70"/>
      <c r="P927" s="70"/>
      <c r="Q927" s="70"/>
      <c r="R927" s="70"/>
      <c r="S927" s="70"/>
      <c r="T927" s="70"/>
      <c r="U927" s="70"/>
      <c r="V927" s="70"/>
      <c r="W927" s="70"/>
      <c r="X927" s="70"/>
      <c r="Y927" s="70"/>
      <c r="Z927" s="70"/>
    </row>
    <row r="928" spans="1:26" ht="16.5" customHeight="1">
      <c r="A928" s="73"/>
      <c r="B928" s="73"/>
      <c r="C928" s="90"/>
      <c r="D928" s="70"/>
      <c r="E928" s="70"/>
      <c r="F928" s="70"/>
      <c r="G928" s="70"/>
      <c r="H928" s="70"/>
      <c r="I928" s="70"/>
      <c r="J928" s="70"/>
      <c r="K928" s="70"/>
      <c r="L928" s="70"/>
      <c r="M928" s="70"/>
      <c r="N928" s="70"/>
      <c r="O928" s="70"/>
      <c r="P928" s="70"/>
      <c r="Q928" s="70"/>
      <c r="R928" s="70"/>
      <c r="S928" s="70"/>
      <c r="T928" s="70"/>
      <c r="U928" s="70"/>
      <c r="V928" s="70"/>
      <c r="W928" s="70"/>
      <c r="X928" s="70"/>
      <c r="Y928" s="70"/>
      <c r="Z928" s="70"/>
    </row>
    <row r="929" spans="1:26" ht="16.5" customHeight="1">
      <c r="A929" s="73"/>
      <c r="B929" s="73"/>
      <c r="C929" s="90"/>
      <c r="D929" s="70"/>
      <c r="E929" s="70"/>
      <c r="F929" s="70"/>
      <c r="G929" s="70"/>
      <c r="H929" s="70"/>
      <c r="I929" s="70"/>
      <c r="J929" s="70"/>
      <c r="K929" s="70"/>
      <c r="L929" s="70"/>
      <c r="M929" s="70"/>
      <c r="N929" s="70"/>
      <c r="O929" s="70"/>
      <c r="P929" s="70"/>
      <c r="Q929" s="70"/>
      <c r="R929" s="70"/>
      <c r="S929" s="70"/>
      <c r="T929" s="70"/>
      <c r="U929" s="70"/>
      <c r="V929" s="70"/>
      <c r="W929" s="70"/>
      <c r="X929" s="70"/>
      <c r="Y929" s="70"/>
      <c r="Z929" s="70"/>
    </row>
    <row r="930" spans="1:26" ht="16.5" customHeight="1">
      <c r="A930" s="73"/>
      <c r="B930" s="73"/>
      <c r="C930" s="90"/>
      <c r="D930" s="70"/>
      <c r="E930" s="70"/>
      <c r="F930" s="70"/>
      <c r="G930" s="70"/>
      <c r="H930" s="70"/>
      <c r="I930" s="70"/>
      <c r="J930" s="70"/>
      <c r="K930" s="70"/>
      <c r="L930" s="70"/>
      <c r="M930" s="70"/>
      <c r="N930" s="70"/>
      <c r="O930" s="70"/>
      <c r="P930" s="70"/>
      <c r="Q930" s="70"/>
      <c r="R930" s="70"/>
      <c r="S930" s="70"/>
      <c r="T930" s="70"/>
      <c r="U930" s="70"/>
      <c r="V930" s="70"/>
      <c r="W930" s="70"/>
      <c r="X930" s="70"/>
      <c r="Y930" s="70"/>
      <c r="Z930" s="70"/>
    </row>
    <row r="931" spans="1:26" ht="16.5" customHeight="1">
      <c r="A931" s="73"/>
      <c r="B931" s="73"/>
      <c r="C931" s="90"/>
      <c r="D931" s="70"/>
      <c r="E931" s="70"/>
      <c r="F931" s="70"/>
      <c r="G931" s="70"/>
      <c r="H931" s="70"/>
      <c r="I931" s="70"/>
      <c r="J931" s="70"/>
      <c r="K931" s="70"/>
      <c r="L931" s="70"/>
      <c r="M931" s="70"/>
      <c r="N931" s="70"/>
      <c r="O931" s="70"/>
      <c r="P931" s="70"/>
      <c r="Q931" s="70"/>
      <c r="R931" s="70"/>
      <c r="S931" s="70"/>
      <c r="T931" s="70"/>
      <c r="U931" s="70"/>
      <c r="V931" s="70"/>
      <c r="W931" s="70"/>
      <c r="X931" s="70"/>
      <c r="Y931" s="70"/>
      <c r="Z931" s="70"/>
    </row>
    <row r="932" spans="1:26" ht="16.5" customHeight="1">
      <c r="A932" s="73"/>
      <c r="B932" s="73"/>
      <c r="C932" s="90"/>
      <c r="D932" s="70"/>
      <c r="E932" s="70"/>
      <c r="F932" s="70"/>
      <c r="G932" s="70"/>
      <c r="H932" s="70"/>
      <c r="I932" s="70"/>
      <c r="J932" s="70"/>
      <c r="K932" s="70"/>
      <c r="L932" s="70"/>
      <c r="M932" s="70"/>
      <c r="N932" s="70"/>
      <c r="O932" s="70"/>
      <c r="P932" s="70"/>
      <c r="Q932" s="70"/>
      <c r="R932" s="70"/>
      <c r="S932" s="70"/>
      <c r="T932" s="70"/>
      <c r="U932" s="70"/>
      <c r="V932" s="70"/>
      <c r="W932" s="70"/>
      <c r="X932" s="70"/>
      <c r="Y932" s="70"/>
      <c r="Z932" s="70"/>
    </row>
    <row r="933" spans="1:26" ht="16.5" customHeight="1">
      <c r="A933" s="73"/>
      <c r="B933" s="73"/>
      <c r="C933" s="90"/>
      <c r="D933" s="70"/>
      <c r="E933" s="70"/>
      <c r="F933" s="70"/>
      <c r="G933" s="70"/>
      <c r="H933" s="70"/>
      <c r="I933" s="70"/>
      <c r="J933" s="70"/>
      <c r="K933" s="70"/>
      <c r="L933" s="70"/>
      <c r="M933" s="70"/>
      <c r="N933" s="70"/>
      <c r="O933" s="70"/>
      <c r="P933" s="70"/>
      <c r="Q933" s="70"/>
      <c r="R933" s="70"/>
      <c r="S933" s="70"/>
      <c r="T933" s="70"/>
      <c r="U933" s="70"/>
      <c r="V933" s="70"/>
      <c r="W933" s="70"/>
      <c r="X933" s="70"/>
      <c r="Y933" s="70"/>
      <c r="Z933" s="70"/>
    </row>
  </sheetData>
  <mergeCells count="1">
    <mergeCell ref="A1:F1"/>
  </mergeCells>
  <phoneticPr fontId="30" type="noConversion"/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tabSelected="1" topLeftCell="A172" zoomScale="160" zoomScaleNormal="160" workbookViewId="0">
      <selection activeCell="F197" sqref="F197"/>
    </sheetView>
  </sheetViews>
  <sheetFormatPr defaultColWidth="11.21875" defaultRowHeight="15" customHeight="1"/>
  <cols>
    <col min="1" max="1" width="8.44140625" bestFit="1" customWidth="1"/>
    <col min="2" max="2" width="8.44140625" style="399" customWidth="1"/>
    <col min="3" max="3" width="29" customWidth="1"/>
    <col min="4" max="4" width="11.77734375" customWidth="1"/>
    <col min="5" max="5" width="10.21875" customWidth="1"/>
    <col min="6" max="6" width="9.109375" bestFit="1" customWidth="1"/>
    <col min="7" max="7" width="10.21875" bestFit="1" customWidth="1"/>
    <col min="8" max="8" width="37.21875" customWidth="1"/>
    <col min="9" max="26" width="8" customWidth="1"/>
  </cols>
  <sheetData>
    <row r="1" spans="1:8" ht="20.25" customHeight="1" thickBot="1">
      <c r="A1" s="525" t="s">
        <v>393</v>
      </c>
      <c r="B1" s="526"/>
      <c r="C1" s="526"/>
      <c r="D1" s="526"/>
      <c r="E1" s="526"/>
      <c r="F1" s="526"/>
      <c r="G1" s="526"/>
      <c r="H1" s="527"/>
    </row>
    <row r="2" spans="1:8" ht="16.5" customHeight="1">
      <c r="A2" s="217" t="s">
        <v>89</v>
      </c>
      <c r="B2" s="357" t="s">
        <v>0</v>
      </c>
      <c r="C2" s="218" t="s">
        <v>1</v>
      </c>
      <c r="D2" s="219" t="s">
        <v>2</v>
      </c>
      <c r="E2" s="528" t="s">
        <v>3</v>
      </c>
      <c r="F2" s="529"/>
      <c r="G2" s="220" t="s">
        <v>4</v>
      </c>
      <c r="H2" s="221" t="s">
        <v>5</v>
      </c>
    </row>
    <row r="3" spans="1:8" ht="138.6">
      <c r="A3" s="222"/>
      <c r="B3" s="358"/>
      <c r="C3" s="26" t="s">
        <v>6</v>
      </c>
      <c r="D3" s="1">
        <v>1067804</v>
      </c>
      <c r="E3" s="1">
        <v>1067804</v>
      </c>
      <c r="F3" s="1">
        <v>1067804</v>
      </c>
      <c r="G3" s="1">
        <v>1067804</v>
      </c>
      <c r="H3" s="223" t="s">
        <v>145</v>
      </c>
    </row>
    <row r="4" spans="1:8" s="401" customFormat="1" ht="100.8">
      <c r="A4" s="407" t="s">
        <v>165</v>
      </c>
      <c r="B4" s="400" t="s">
        <v>166</v>
      </c>
      <c r="C4" s="530" t="s">
        <v>7</v>
      </c>
      <c r="D4" s="534">
        <v>100000</v>
      </c>
      <c r="E4" s="402">
        <v>140000</v>
      </c>
      <c r="F4" s="540">
        <f>SUM(E4:E11)</f>
        <v>161200</v>
      </c>
      <c r="G4" s="537">
        <f>G3+F4</f>
        <v>1229004</v>
      </c>
      <c r="H4" s="421" t="s">
        <v>184</v>
      </c>
    </row>
    <row r="5" spans="1:8" s="401" customFormat="1" ht="12.6">
      <c r="A5" s="409" t="s">
        <v>167</v>
      </c>
      <c r="B5" s="406" t="s">
        <v>170</v>
      </c>
      <c r="C5" s="531"/>
      <c r="D5" s="535"/>
      <c r="E5" s="402">
        <v>2000</v>
      </c>
      <c r="F5" s="541"/>
      <c r="G5" s="538"/>
      <c r="H5" s="408" t="s">
        <v>173</v>
      </c>
    </row>
    <row r="6" spans="1:8" s="405" customFormat="1" ht="12.6">
      <c r="A6" s="510" t="s">
        <v>283</v>
      </c>
      <c r="B6" s="511" t="s">
        <v>277</v>
      </c>
      <c r="C6" s="532"/>
      <c r="D6" s="535"/>
      <c r="E6" s="404">
        <v>5000</v>
      </c>
      <c r="F6" s="541"/>
      <c r="G6" s="538"/>
      <c r="H6" s="408" t="s">
        <v>282</v>
      </c>
    </row>
    <row r="7" spans="1:8" ht="16.2">
      <c r="A7" s="512" t="s">
        <v>286</v>
      </c>
      <c r="B7" s="510" t="s">
        <v>288</v>
      </c>
      <c r="C7" s="532"/>
      <c r="D7" s="535"/>
      <c r="E7" s="2">
        <v>5000</v>
      </c>
      <c r="F7" s="541"/>
      <c r="G7" s="538"/>
      <c r="H7" s="224" t="s">
        <v>287</v>
      </c>
    </row>
    <row r="8" spans="1:8" ht="16.2">
      <c r="A8" s="512" t="s">
        <v>306</v>
      </c>
      <c r="B8" s="510" t="s">
        <v>298</v>
      </c>
      <c r="C8" s="531"/>
      <c r="D8" s="535"/>
      <c r="E8" s="2">
        <v>5000</v>
      </c>
      <c r="F8" s="541"/>
      <c r="G8" s="538"/>
      <c r="H8" s="224" t="s">
        <v>295</v>
      </c>
    </row>
    <row r="9" spans="1:8" ht="16.2">
      <c r="A9" s="512" t="s">
        <v>299</v>
      </c>
      <c r="B9" s="510" t="s">
        <v>297</v>
      </c>
      <c r="C9" s="531"/>
      <c r="D9" s="535"/>
      <c r="E9" s="2">
        <v>3000</v>
      </c>
      <c r="F9" s="541"/>
      <c r="G9" s="538"/>
      <c r="H9" s="224" t="s">
        <v>302</v>
      </c>
    </row>
    <row r="10" spans="1:8" ht="16.2">
      <c r="A10" s="512" t="s">
        <v>340</v>
      </c>
      <c r="B10" s="510" t="s">
        <v>333</v>
      </c>
      <c r="C10" s="531"/>
      <c r="D10" s="535"/>
      <c r="E10" s="2">
        <v>1200</v>
      </c>
      <c r="F10" s="541"/>
      <c r="G10" s="538"/>
      <c r="H10" s="224" t="s">
        <v>339</v>
      </c>
    </row>
    <row r="11" spans="1:8" ht="16.2">
      <c r="A11" s="447"/>
      <c r="B11" s="366"/>
      <c r="C11" s="533"/>
      <c r="D11" s="536"/>
      <c r="E11" s="2"/>
      <c r="F11" s="536"/>
      <c r="G11" s="539"/>
      <c r="H11" s="224"/>
    </row>
    <row r="12" spans="1:8" ht="15" customHeight="1">
      <c r="A12" s="448" t="s">
        <v>168</v>
      </c>
      <c r="B12" s="449" t="s">
        <v>170</v>
      </c>
      <c r="C12" s="545" t="s">
        <v>8</v>
      </c>
      <c r="D12" s="534">
        <v>0</v>
      </c>
      <c r="E12" s="2">
        <v>1000</v>
      </c>
      <c r="F12" s="542">
        <f>SUM(E12:E35)</f>
        <v>620680</v>
      </c>
      <c r="G12" s="542">
        <f>G4+F12</f>
        <v>1849684</v>
      </c>
      <c r="H12" s="410" t="s">
        <v>174</v>
      </c>
    </row>
    <row r="13" spans="1:8" ht="15" customHeight="1">
      <c r="A13" s="448" t="s">
        <v>246</v>
      </c>
      <c r="B13" s="449" t="s">
        <v>248</v>
      </c>
      <c r="C13" s="532"/>
      <c r="D13" s="535"/>
      <c r="E13" s="2">
        <v>3000</v>
      </c>
      <c r="F13" s="543"/>
      <c r="G13" s="543"/>
      <c r="H13" s="410" t="s">
        <v>247</v>
      </c>
    </row>
    <row r="14" spans="1:8" ht="21" customHeight="1">
      <c r="A14" s="448" t="s">
        <v>210</v>
      </c>
      <c r="B14" s="448" t="s">
        <v>205</v>
      </c>
      <c r="C14" s="546"/>
      <c r="D14" s="536"/>
      <c r="E14" s="2">
        <v>3000</v>
      </c>
      <c r="F14" s="536"/>
      <c r="G14" s="536"/>
      <c r="H14" s="446" t="s">
        <v>211</v>
      </c>
    </row>
    <row r="15" spans="1:8" ht="77.25" customHeight="1">
      <c r="A15" s="448" t="s">
        <v>203</v>
      </c>
      <c r="B15" s="448" t="s">
        <v>206</v>
      </c>
      <c r="C15" s="546"/>
      <c r="D15" s="536"/>
      <c r="E15" s="2">
        <v>13500</v>
      </c>
      <c r="F15" s="536"/>
      <c r="G15" s="536"/>
      <c r="H15" s="446" t="s">
        <v>212</v>
      </c>
    </row>
    <row r="16" spans="1:8" ht="68.400000000000006">
      <c r="A16" s="448" t="s">
        <v>204</v>
      </c>
      <c r="B16" s="448" t="s">
        <v>216</v>
      </c>
      <c r="C16" s="546"/>
      <c r="D16" s="536"/>
      <c r="E16" s="2">
        <v>11250</v>
      </c>
      <c r="F16" s="536"/>
      <c r="G16" s="536"/>
      <c r="H16" s="446" t="s">
        <v>213</v>
      </c>
    </row>
    <row r="17" spans="1:26" ht="91.2">
      <c r="A17" s="448" t="s">
        <v>214</v>
      </c>
      <c r="B17" s="448" t="s">
        <v>218</v>
      </c>
      <c r="C17" s="533"/>
      <c r="D17" s="536"/>
      <c r="E17" s="2">
        <v>10500</v>
      </c>
      <c r="F17" s="536"/>
      <c r="G17" s="536"/>
      <c r="H17" s="446" t="s">
        <v>217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6.5" customHeight="1">
      <c r="A18" s="448" t="s">
        <v>228</v>
      </c>
      <c r="B18" s="448" t="s">
        <v>250</v>
      </c>
      <c r="C18" s="533"/>
      <c r="D18" s="130"/>
      <c r="E18" s="2">
        <v>55000</v>
      </c>
      <c r="F18" s="536"/>
      <c r="G18" s="536"/>
      <c r="H18" s="446" t="s">
        <v>229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0.75" customHeight="1">
      <c r="A19" s="448" t="s">
        <v>234</v>
      </c>
      <c r="B19" s="448" t="s">
        <v>215</v>
      </c>
      <c r="C19" s="533"/>
      <c r="D19" s="356"/>
      <c r="E19" s="2">
        <v>50000</v>
      </c>
      <c r="F19" s="536"/>
      <c r="G19" s="536"/>
      <c r="H19" s="446" t="s">
        <v>241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57">
      <c r="A20" s="448" t="s">
        <v>237</v>
      </c>
      <c r="B20" s="448" t="s">
        <v>243</v>
      </c>
      <c r="C20" s="533"/>
      <c r="D20" s="356"/>
      <c r="E20" s="194">
        <v>6750</v>
      </c>
      <c r="F20" s="536"/>
      <c r="G20" s="536"/>
      <c r="H20" s="446" t="s">
        <v>236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14">
      <c r="A21" s="321" t="s">
        <v>253</v>
      </c>
      <c r="B21" s="448" t="s">
        <v>254</v>
      </c>
      <c r="C21" s="546"/>
      <c r="D21" s="356"/>
      <c r="E21" s="194">
        <v>14000</v>
      </c>
      <c r="F21" s="536"/>
      <c r="G21" s="536"/>
      <c r="H21" s="446" t="s">
        <v>251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02.75" customHeight="1">
      <c r="A22" s="321" t="s">
        <v>266</v>
      </c>
      <c r="B22" s="448" t="s">
        <v>267</v>
      </c>
      <c r="C22" s="546"/>
      <c r="D22" s="356"/>
      <c r="E22" s="194">
        <v>17000</v>
      </c>
      <c r="F22" s="536"/>
      <c r="G22" s="536"/>
      <c r="H22" s="446" t="s">
        <v>268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5.5" customHeight="1">
      <c r="A23" s="321" t="s">
        <v>272</v>
      </c>
      <c r="B23" s="448" t="s">
        <v>273</v>
      </c>
      <c r="C23" s="546"/>
      <c r="D23" s="356"/>
      <c r="E23" s="194">
        <v>3500</v>
      </c>
      <c r="F23" s="536"/>
      <c r="G23" s="536"/>
      <c r="H23" s="284" t="s">
        <v>271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6.5" customHeight="1">
      <c r="A24" s="321" t="s">
        <v>275</v>
      </c>
      <c r="B24" s="448" t="s">
        <v>281</v>
      </c>
      <c r="C24" s="546"/>
      <c r="D24" s="356"/>
      <c r="E24" s="194">
        <v>1000</v>
      </c>
      <c r="F24" s="536"/>
      <c r="G24" s="536"/>
      <c r="H24" s="565" t="s">
        <v>280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6.2">
      <c r="A25" s="321" t="s">
        <v>289</v>
      </c>
      <c r="B25" s="448" t="s">
        <v>317</v>
      </c>
      <c r="C25" s="546"/>
      <c r="D25" s="356"/>
      <c r="E25" s="194">
        <v>210000</v>
      </c>
      <c r="F25" s="536"/>
      <c r="G25" s="536"/>
      <c r="H25" s="567" t="s">
        <v>291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6.5" customHeight="1">
      <c r="A26" s="321" t="s">
        <v>310</v>
      </c>
      <c r="B26" s="448" t="s">
        <v>317</v>
      </c>
      <c r="C26" s="546"/>
      <c r="D26" s="356"/>
      <c r="E26" s="227">
        <v>98200</v>
      </c>
      <c r="F26" s="536"/>
      <c r="G26" s="536"/>
      <c r="H26" s="566" t="s">
        <v>311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6.5" customHeight="1">
      <c r="A27" s="321" t="s">
        <v>321</v>
      </c>
      <c r="B27" s="448" t="s">
        <v>379</v>
      </c>
      <c r="C27" s="546"/>
      <c r="D27" s="356"/>
      <c r="E27" s="227">
        <v>250</v>
      </c>
      <c r="F27" s="536"/>
      <c r="G27" s="536"/>
      <c r="H27" s="411" t="s">
        <v>320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6.5" customHeight="1">
      <c r="A28" s="321" t="s">
        <v>394</v>
      </c>
      <c r="B28" s="448" t="s">
        <v>395</v>
      </c>
      <c r="C28" s="546"/>
      <c r="D28" s="515"/>
      <c r="E28" s="227">
        <v>4000</v>
      </c>
      <c r="F28" s="536"/>
      <c r="G28" s="536"/>
      <c r="H28" s="411" t="s">
        <v>396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6.5" customHeight="1">
      <c r="A29" s="321" t="s">
        <v>351</v>
      </c>
      <c r="B29" s="448" t="s">
        <v>379</v>
      </c>
      <c r="C29" s="546"/>
      <c r="D29" s="356"/>
      <c r="E29" s="227">
        <v>1000</v>
      </c>
      <c r="F29" s="536"/>
      <c r="G29" s="536"/>
      <c r="H29" s="411" t="s">
        <v>348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6.5" customHeight="1">
      <c r="A30" s="321" t="s">
        <v>352</v>
      </c>
      <c r="B30" s="448" t="s">
        <v>379</v>
      </c>
      <c r="C30" s="546"/>
      <c r="D30" s="356"/>
      <c r="E30" s="227">
        <v>30000</v>
      </c>
      <c r="F30" s="536"/>
      <c r="G30" s="536"/>
      <c r="H30" s="411" t="s">
        <v>349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6.5" customHeight="1">
      <c r="A31" s="321" t="s">
        <v>353</v>
      </c>
      <c r="B31" s="448" t="s">
        <v>379</v>
      </c>
      <c r="C31" s="546"/>
      <c r="D31" s="356"/>
      <c r="E31" s="227">
        <v>77730</v>
      </c>
      <c r="F31" s="536"/>
      <c r="G31" s="536"/>
      <c r="H31" s="411" t="s">
        <v>350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6.5" customHeight="1">
      <c r="A32" s="321" t="s">
        <v>369</v>
      </c>
      <c r="B32" s="403" t="s">
        <v>372</v>
      </c>
      <c r="C32" s="546"/>
      <c r="D32" s="356"/>
      <c r="E32" s="194">
        <v>8000</v>
      </c>
      <c r="F32" s="536"/>
      <c r="G32" s="536"/>
      <c r="H32" s="411" t="s">
        <v>371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6.5" customHeight="1">
      <c r="A33" s="321" t="s">
        <v>374</v>
      </c>
      <c r="B33" s="403" t="s">
        <v>377</v>
      </c>
      <c r="C33" s="546"/>
      <c r="D33" s="513"/>
      <c r="E33" s="194">
        <v>2000</v>
      </c>
      <c r="F33" s="536"/>
      <c r="G33" s="536"/>
      <c r="H33" s="411" t="s">
        <v>375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6.5" customHeight="1">
      <c r="A34" s="321"/>
      <c r="B34" s="361"/>
      <c r="C34" s="546"/>
      <c r="D34" s="513"/>
      <c r="E34" s="194"/>
      <c r="F34" s="536"/>
      <c r="G34" s="536"/>
      <c r="H34" s="411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6.5" customHeight="1">
      <c r="A35" s="321"/>
      <c r="B35" s="361"/>
      <c r="C35" s="546"/>
      <c r="D35" s="356"/>
      <c r="E35" s="227"/>
      <c r="F35" s="536"/>
      <c r="G35" s="536"/>
      <c r="H35" s="411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6.5" customHeight="1">
      <c r="A36" s="285" t="s">
        <v>232</v>
      </c>
      <c r="B36" s="403" t="s">
        <v>264</v>
      </c>
      <c r="C36" s="530" t="s">
        <v>9</v>
      </c>
      <c r="D36" s="548">
        <v>90000</v>
      </c>
      <c r="E36" s="5">
        <v>48500</v>
      </c>
      <c r="F36" s="537">
        <f>SUM(E36:E38)</f>
        <v>48500</v>
      </c>
      <c r="G36" s="537">
        <f>G12+F36</f>
        <v>1898184</v>
      </c>
      <c r="H36" s="225" t="s">
        <v>231</v>
      </c>
    </row>
    <row r="37" spans="1:26" ht="16.5" customHeight="1">
      <c r="A37" s="285"/>
      <c r="B37" s="362"/>
      <c r="C37" s="533"/>
      <c r="D37" s="536"/>
      <c r="E37" s="5"/>
      <c r="F37" s="536"/>
      <c r="G37" s="536"/>
      <c r="H37" s="225"/>
    </row>
    <row r="38" spans="1:26" ht="16.5" customHeight="1">
      <c r="A38" s="228"/>
      <c r="B38" s="362"/>
      <c r="C38" s="547"/>
      <c r="D38" s="544"/>
      <c r="E38" s="5"/>
      <c r="F38" s="544"/>
      <c r="G38" s="544"/>
      <c r="H38" s="225"/>
    </row>
    <row r="39" spans="1:26" ht="16.5" customHeight="1">
      <c r="A39" s="509" t="s">
        <v>169</v>
      </c>
      <c r="B39" s="403" t="s">
        <v>171</v>
      </c>
      <c r="C39" s="530" t="s">
        <v>10</v>
      </c>
      <c r="D39" s="548">
        <v>7000</v>
      </c>
      <c r="E39" s="2">
        <v>5434</v>
      </c>
      <c r="F39" s="537">
        <f>SUM(E39:E42)</f>
        <v>8194</v>
      </c>
      <c r="G39" s="537">
        <f>G36+F39</f>
        <v>1906378</v>
      </c>
      <c r="H39" s="410" t="s">
        <v>175</v>
      </c>
    </row>
    <row r="40" spans="1:26" ht="16.5" customHeight="1">
      <c r="A40" s="509" t="s">
        <v>263</v>
      </c>
      <c r="B40" s="403" t="s">
        <v>264</v>
      </c>
      <c r="C40" s="533"/>
      <c r="D40" s="536"/>
      <c r="E40" s="194">
        <v>2760</v>
      </c>
      <c r="F40" s="536"/>
      <c r="G40" s="539"/>
      <c r="H40" s="229" t="s">
        <v>262</v>
      </c>
    </row>
    <row r="41" spans="1:26" ht="16.5" customHeight="1">
      <c r="A41" s="226"/>
      <c r="B41" s="363"/>
      <c r="C41" s="533"/>
      <c r="D41" s="536"/>
      <c r="E41" s="194"/>
      <c r="F41" s="536"/>
      <c r="G41" s="539"/>
      <c r="H41" s="229"/>
    </row>
    <row r="42" spans="1:26" ht="16.5" customHeight="1">
      <c r="A42" s="230"/>
      <c r="B42" s="362"/>
      <c r="C42" s="533"/>
      <c r="D42" s="536"/>
      <c r="E42" s="194"/>
      <c r="F42" s="536"/>
      <c r="G42" s="539"/>
      <c r="H42" s="229"/>
    </row>
    <row r="43" spans="1:26" ht="24.9" customHeight="1">
      <c r="A43" s="226"/>
      <c r="B43" s="363"/>
      <c r="C43" s="549" t="s">
        <v>77</v>
      </c>
      <c r="D43" s="552">
        <v>388900</v>
      </c>
      <c r="E43" s="194"/>
      <c r="F43" s="553">
        <f>SUM(E43:E45)</f>
        <v>0</v>
      </c>
      <c r="G43" s="537">
        <f>G39+F43</f>
        <v>1906378</v>
      </c>
      <c r="H43" s="322"/>
    </row>
    <row r="44" spans="1:26" ht="24.9" customHeight="1">
      <c r="A44" s="226"/>
      <c r="B44" s="363"/>
      <c r="C44" s="550"/>
      <c r="D44" s="552"/>
      <c r="E44" s="194"/>
      <c r="F44" s="554"/>
      <c r="G44" s="538"/>
      <c r="H44" s="322"/>
    </row>
    <row r="45" spans="1:26" ht="24.9" customHeight="1">
      <c r="A45" s="226"/>
      <c r="B45" s="363"/>
      <c r="C45" s="551"/>
      <c r="D45" s="552"/>
      <c r="E45" s="194"/>
      <c r="F45" s="555"/>
      <c r="G45" s="556"/>
      <c r="H45" s="322"/>
    </row>
    <row r="46" spans="1:26" ht="16.5" customHeight="1">
      <c r="A46" s="231"/>
      <c r="B46" s="364"/>
      <c r="C46" s="557" t="s">
        <v>78</v>
      </c>
      <c r="D46" s="560">
        <v>0</v>
      </c>
      <c r="E46" s="138"/>
      <c r="F46" s="553">
        <f>SUM(D46:E49)</f>
        <v>0</v>
      </c>
      <c r="G46" s="563">
        <f>G43+F46</f>
        <v>1906378</v>
      </c>
      <c r="H46" s="412"/>
    </row>
    <row r="47" spans="1:26" ht="16.5" customHeight="1">
      <c r="A47" s="226"/>
      <c r="B47" s="365"/>
      <c r="C47" s="558"/>
      <c r="D47" s="561"/>
      <c r="E47" s="138"/>
      <c r="F47" s="554"/>
      <c r="G47" s="538"/>
      <c r="H47" s="412"/>
    </row>
    <row r="48" spans="1:26" ht="16.5" customHeight="1">
      <c r="A48" s="226"/>
      <c r="B48" s="366"/>
      <c r="C48" s="558"/>
      <c r="D48" s="561"/>
      <c r="E48" s="138"/>
      <c r="F48" s="554"/>
      <c r="G48" s="538"/>
      <c r="H48" s="232"/>
    </row>
    <row r="49" spans="1:8" ht="16.5" customHeight="1">
      <c r="A49" s="226"/>
      <c r="B49" s="366"/>
      <c r="C49" s="559"/>
      <c r="D49" s="562"/>
      <c r="E49" s="8"/>
      <c r="F49" s="555"/>
      <c r="G49" s="564"/>
      <c r="H49" s="229"/>
    </row>
    <row r="50" spans="1:8" ht="17.25" customHeight="1" thickBot="1">
      <c r="A50" s="413">
        <f>G46</f>
        <v>1906378</v>
      </c>
      <c r="B50" s="414"/>
      <c r="C50" s="415" t="s">
        <v>11</v>
      </c>
      <c r="D50" s="416">
        <f>SUM(D3:D49)</f>
        <v>1653704</v>
      </c>
      <c r="E50" s="417"/>
      <c r="F50" s="418">
        <f>SUM(F3:F49)</f>
        <v>1906378</v>
      </c>
      <c r="G50" s="417">
        <f>G46</f>
        <v>1906378</v>
      </c>
      <c r="H50" s="419"/>
    </row>
    <row r="51" spans="1:8" ht="16.5" customHeight="1" thickBot="1">
      <c r="A51" s="143" t="s">
        <v>89</v>
      </c>
      <c r="B51" s="367" t="s">
        <v>0</v>
      </c>
      <c r="C51" s="141" t="s">
        <v>88</v>
      </c>
      <c r="D51" s="141" t="s">
        <v>12</v>
      </c>
      <c r="E51" s="141"/>
      <c r="F51" s="144" t="s">
        <v>13</v>
      </c>
      <c r="G51" s="141" t="s">
        <v>14</v>
      </c>
      <c r="H51" s="142" t="s">
        <v>5</v>
      </c>
    </row>
    <row r="52" spans="1:8" ht="16.5" customHeight="1">
      <c r="A52" s="233" t="s">
        <v>15</v>
      </c>
      <c r="B52" s="368"/>
      <c r="C52" s="103" t="s">
        <v>16</v>
      </c>
      <c r="D52" s="91">
        <v>3000</v>
      </c>
      <c r="E52" s="216"/>
      <c r="F52" s="139"/>
      <c r="G52" s="140"/>
      <c r="H52" s="234" t="s">
        <v>17</v>
      </c>
    </row>
    <row r="53" spans="1:8" ht="22.5" customHeight="1">
      <c r="A53" s="126" t="s">
        <v>151</v>
      </c>
      <c r="B53" s="126" t="s">
        <v>181</v>
      </c>
      <c r="C53" s="126" t="s">
        <v>152</v>
      </c>
      <c r="D53" s="196"/>
      <c r="E53" s="215"/>
      <c r="F53" s="30">
        <v>100</v>
      </c>
      <c r="G53" s="10"/>
      <c r="H53" s="235"/>
    </row>
    <row r="54" spans="1:8" ht="19.5" customHeight="1">
      <c r="A54" s="126" t="s">
        <v>155</v>
      </c>
      <c r="B54" s="126" t="s">
        <v>183</v>
      </c>
      <c r="C54" s="126" t="s">
        <v>156</v>
      </c>
      <c r="D54" s="128"/>
      <c r="E54" s="201"/>
      <c r="F54" s="118">
        <v>2150</v>
      </c>
      <c r="G54" s="195"/>
      <c r="H54" s="235"/>
    </row>
    <row r="55" spans="1:8" ht="16.5" customHeight="1">
      <c r="A55" s="236"/>
      <c r="B55" s="360"/>
      <c r="C55" s="200"/>
      <c r="D55" s="128"/>
      <c r="E55" s="202"/>
      <c r="F55" s="118"/>
      <c r="G55" s="199"/>
      <c r="H55" s="223"/>
    </row>
    <row r="56" spans="1:8" ht="17.25" customHeight="1" thickBot="1">
      <c r="A56" s="237"/>
      <c r="B56" s="369"/>
      <c r="C56" s="95" t="s">
        <v>11</v>
      </c>
      <c r="D56" s="114">
        <f>SUM(D52:D55)</f>
        <v>3000</v>
      </c>
      <c r="E56" s="13"/>
      <c r="F56" s="114">
        <f>SUM(F53:F55)</f>
        <v>2250</v>
      </c>
      <c r="G56" s="13">
        <f>D56-F56</f>
        <v>750</v>
      </c>
      <c r="H56" s="238"/>
    </row>
    <row r="57" spans="1:8" ht="17.25" customHeight="1" thickTop="1">
      <c r="A57" s="239" t="s">
        <v>18</v>
      </c>
      <c r="B57" s="370"/>
      <c r="C57" s="38" t="s">
        <v>19</v>
      </c>
      <c r="D57" s="113">
        <v>8000</v>
      </c>
      <c r="E57" s="115"/>
      <c r="F57" s="117"/>
      <c r="G57" s="119"/>
      <c r="H57" s="234" t="s">
        <v>146</v>
      </c>
    </row>
    <row r="58" spans="1:8" ht="24.75" customHeight="1">
      <c r="A58" s="240"/>
      <c r="B58" s="371"/>
      <c r="C58" s="190"/>
      <c r="D58" s="109"/>
      <c r="E58" s="116"/>
      <c r="F58" s="118"/>
      <c r="G58" s="120"/>
      <c r="H58" s="241"/>
    </row>
    <row r="59" spans="1:8" ht="17.25" customHeight="1">
      <c r="A59" s="242"/>
      <c r="B59" s="372"/>
      <c r="C59" s="121"/>
      <c r="D59" s="109"/>
      <c r="E59" s="116"/>
      <c r="F59" s="118"/>
      <c r="G59" s="120"/>
      <c r="H59" s="241"/>
    </row>
    <row r="60" spans="1:8" ht="17.25" customHeight="1" thickBot="1">
      <c r="A60" s="243"/>
      <c r="B60" s="373"/>
      <c r="C60" s="95" t="s">
        <v>11</v>
      </c>
      <c r="D60" s="114">
        <f>SUM(D57:D59)</f>
        <v>8000</v>
      </c>
      <c r="E60" s="114"/>
      <c r="F60" s="114">
        <f>SUM(F58:F59)</f>
        <v>0</v>
      </c>
      <c r="G60" s="114">
        <f>D60-F60</f>
        <v>8000</v>
      </c>
      <c r="H60" s="244"/>
    </row>
    <row r="61" spans="1:8" ht="25.2">
      <c r="A61" s="245" t="s">
        <v>20</v>
      </c>
      <c r="B61" s="374"/>
      <c r="C61" s="43" t="s">
        <v>21</v>
      </c>
      <c r="D61" s="9">
        <v>55000</v>
      </c>
      <c r="E61" s="14"/>
      <c r="F61" s="17"/>
      <c r="G61" s="10"/>
      <c r="H61" s="223" t="s">
        <v>102</v>
      </c>
    </row>
    <row r="62" spans="1:8" ht="16.5" customHeight="1">
      <c r="A62" s="246"/>
      <c r="B62" s="360"/>
      <c r="C62" s="43"/>
      <c r="D62" s="18"/>
      <c r="E62" s="3"/>
      <c r="F62" s="15"/>
      <c r="G62" s="215"/>
      <c r="H62" s="247"/>
    </row>
    <row r="63" spans="1:8" ht="16.5" customHeight="1">
      <c r="A63" s="246"/>
      <c r="B63" s="360"/>
      <c r="C63" s="43"/>
      <c r="D63" s="9"/>
      <c r="E63" s="3"/>
      <c r="F63" s="15"/>
      <c r="G63" s="10"/>
      <c r="H63" s="248"/>
    </row>
    <row r="64" spans="1:8" ht="16.5" customHeight="1">
      <c r="A64" s="240"/>
      <c r="B64" s="375"/>
      <c r="C64" s="197"/>
      <c r="D64" s="203"/>
      <c r="E64" s="215"/>
      <c r="F64" s="30"/>
      <c r="G64" s="198"/>
      <c r="H64" s="249"/>
    </row>
    <row r="65" spans="1:26" ht="17.25" customHeight="1" thickBot="1">
      <c r="A65" s="250"/>
      <c r="B65" s="376"/>
      <c r="C65" s="204" t="s">
        <v>11</v>
      </c>
      <c r="D65" s="19">
        <f>SUM(D61:D63)</f>
        <v>55000</v>
      </c>
      <c r="E65" s="19"/>
      <c r="F65" s="19">
        <f>SUM(F62:F64)</f>
        <v>0</v>
      </c>
      <c r="G65" s="19">
        <f>D65-F65</f>
        <v>55000</v>
      </c>
      <c r="H65" s="251"/>
    </row>
    <row r="66" spans="1:26" ht="21.75" customHeight="1">
      <c r="A66" s="252" t="s">
        <v>22</v>
      </c>
      <c r="B66" s="377"/>
      <c r="C66" s="97" t="s">
        <v>23</v>
      </c>
      <c r="D66" s="20">
        <v>20000</v>
      </c>
      <c r="E66" s="21"/>
      <c r="F66" s="22"/>
      <c r="G66" s="23"/>
      <c r="H66" s="253" t="s">
        <v>106</v>
      </c>
    </row>
    <row r="67" spans="1:26" ht="17.25" customHeight="1">
      <c r="A67" s="246" t="s">
        <v>219</v>
      </c>
      <c r="B67" s="126" t="s">
        <v>250</v>
      </c>
      <c r="C67" s="126" t="s">
        <v>224</v>
      </c>
      <c r="D67" s="9"/>
      <c r="E67" s="3"/>
      <c r="F67" s="15">
        <v>1000</v>
      </c>
      <c r="G67" s="3"/>
      <c r="H67" s="25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16.2">
      <c r="A68" s="246" t="s">
        <v>220</v>
      </c>
      <c r="B68" s="126" t="s">
        <v>250</v>
      </c>
      <c r="C68" s="126" t="s">
        <v>225</v>
      </c>
      <c r="D68" s="9"/>
      <c r="E68" s="25"/>
      <c r="F68" s="15">
        <v>1154</v>
      </c>
      <c r="G68" s="3"/>
      <c r="H68" s="223"/>
    </row>
    <row r="69" spans="1:26" ht="16.5" customHeight="1">
      <c r="A69" s="246" t="s">
        <v>368</v>
      </c>
      <c r="B69" s="126" t="s">
        <v>330</v>
      </c>
      <c r="C69" s="126" t="s">
        <v>328</v>
      </c>
      <c r="D69" s="9"/>
      <c r="E69" s="25"/>
      <c r="F69" s="15">
        <v>4000</v>
      </c>
      <c r="G69" s="3"/>
      <c r="H69" s="223"/>
    </row>
    <row r="70" spans="1:26" ht="16.5" customHeight="1">
      <c r="A70" s="246" t="s">
        <v>367</v>
      </c>
      <c r="B70" s="126" t="s">
        <v>378</v>
      </c>
      <c r="C70" s="190" t="s">
        <v>365</v>
      </c>
      <c r="D70" s="196"/>
      <c r="E70" s="25"/>
      <c r="F70" s="15">
        <v>1000</v>
      </c>
      <c r="G70" s="3"/>
      <c r="H70" s="223"/>
    </row>
    <row r="71" spans="1:26" ht="16.5" customHeight="1">
      <c r="A71" s="197"/>
      <c r="B71" s="361"/>
      <c r="C71" s="126"/>
      <c r="D71" s="128"/>
      <c r="E71" s="288"/>
      <c r="F71" s="15"/>
      <c r="G71" s="3"/>
      <c r="H71" s="223"/>
    </row>
    <row r="72" spans="1:26" ht="16.5" customHeight="1">
      <c r="A72" s="110"/>
      <c r="B72" s="378"/>
      <c r="C72" s="110"/>
      <c r="D72" s="128"/>
      <c r="E72" s="288"/>
      <c r="F72" s="15"/>
      <c r="G72" s="3"/>
      <c r="H72" s="223"/>
    </row>
    <row r="73" spans="1:26" ht="17.25" customHeight="1" thickBot="1">
      <c r="A73" s="250"/>
      <c r="B73" s="376"/>
      <c r="C73" s="204" t="s">
        <v>11</v>
      </c>
      <c r="D73" s="422">
        <f>SUM(D66:D72)</f>
        <v>20000</v>
      </c>
      <c r="E73" s="19"/>
      <c r="F73" s="19">
        <f>SUM(F67:F72)</f>
        <v>7154</v>
      </c>
      <c r="G73" s="19">
        <f>D73-F73</f>
        <v>12846</v>
      </c>
      <c r="H73" s="423"/>
    </row>
    <row r="74" spans="1:26" ht="25.2">
      <c r="A74" s="424" t="s">
        <v>25</v>
      </c>
      <c r="B74" s="425"/>
      <c r="C74" s="337" t="s">
        <v>26</v>
      </c>
      <c r="D74" s="426">
        <v>13000</v>
      </c>
      <c r="E74" s="149"/>
      <c r="F74" s="427"/>
      <c r="G74" s="428"/>
      <c r="H74" s="429" t="s">
        <v>27</v>
      </c>
    </row>
    <row r="75" spans="1:26" ht="16.2">
      <c r="A75" s="261" t="s">
        <v>153</v>
      </c>
      <c r="B75" s="126" t="s">
        <v>160</v>
      </c>
      <c r="C75" s="126" t="s">
        <v>154</v>
      </c>
      <c r="D75" s="128"/>
      <c r="E75" s="129"/>
      <c r="F75" s="118">
        <v>3400</v>
      </c>
      <c r="G75" s="116"/>
      <c r="H75" s="256"/>
    </row>
    <row r="76" spans="1:26" ht="16.2">
      <c r="A76" s="261" t="s">
        <v>161</v>
      </c>
      <c r="B76" s="126" t="s">
        <v>197</v>
      </c>
      <c r="C76" s="126" t="s">
        <v>163</v>
      </c>
      <c r="D76" s="128"/>
      <c r="E76" s="129"/>
      <c r="F76" s="118">
        <v>328</v>
      </c>
      <c r="G76" s="116"/>
      <c r="H76" s="256"/>
    </row>
    <row r="77" spans="1:26" ht="16.5" customHeight="1">
      <c r="A77" s="261" t="s">
        <v>192</v>
      </c>
      <c r="B77" s="126" t="s">
        <v>197</v>
      </c>
      <c r="C77" s="126" t="s">
        <v>194</v>
      </c>
      <c r="D77" s="128"/>
      <c r="E77" s="129"/>
      <c r="F77" s="118">
        <v>4000</v>
      </c>
      <c r="G77" s="116"/>
      <c r="H77" s="256"/>
    </row>
    <row r="78" spans="1:26" ht="16.2">
      <c r="A78" s="261" t="s">
        <v>193</v>
      </c>
      <c r="B78" s="126" t="s">
        <v>197</v>
      </c>
      <c r="C78" s="126" t="s">
        <v>158</v>
      </c>
      <c r="D78" s="128"/>
      <c r="E78" s="129"/>
      <c r="F78" s="118">
        <v>558</v>
      </c>
      <c r="G78" s="116"/>
      <c r="H78" s="256"/>
    </row>
    <row r="79" spans="1:26" ht="16.2">
      <c r="A79" s="261" t="s">
        <v>199</v>
      </c>
      <c r="B79" s="126" t="s">
        <v>215</v>
      </c>
      <c r="C79" s="126" t="s">
        <v>195</v>
      </c>
      <c r="D79" s="128"/>
      <c r="E79" s="129"/>
      <c r="F79" s="118">
        <v>895</v>
      </c>
      <c r="G79" s="116"/>
      <c r="H79" s="256"/>
    </row>
    <row r="80" spans="1:26" ht="17.25" customHeight="1" thickBot="1">
      <c r="A80" s="154"/>
      <c r="B80" s="394"/>
      <c r="C80" s="344" t="s">
        <v>11</v>
      </c>
      <c r="D80" s="345">
        <f>SUM(D74:D78)</f>
        <v>13000</v>
      </c>
      <c r="E80" s="345"/>
      <c r="F80" s="345">
        <f>SUM(F75:F79)</f>
        <v>9181</v>
      </c>
      <c r="G80" s="345">
        <f>D80-F80</f>
        <v>3819</v>
      </c>
      <c r="H80" s="430"/>
    </row>
    <row r="81" spans="1:8" ht="16.5" customHeight="1">
      <c r="A81" s="259" t="s">
        <v>28</v>
      </c>
      <c r="B81" s="379"/>
      <c r="C81" s="122" t="s">
        <v>29</v>
      </c>
      <c r="D81" s="123">
        <v>14400</v>
      </c>
      <c r="E81" s="28"/>
      <c r="F81" s="29"/>
      <c r="G81" s="28"/>
      <c r="H81" s="260" t="s">
        <v>94</v>
      </c>
    </row>
    <row r="82" spans="1:8" ht="16.5" customHeight="1">
      <c r="A82" s="261"/>
      <c r="B82" s="359"/>
      <c r="C82" s="126" t="s">
        <v>334</v>
      </c>
      <c r="D82" s="128">
        <v>10000</v>
      </c>
      <c r="E82" s="127"/>
      <c r="F82" s="112"/>
      <c r="G82" s="124"/>
      <c r="H82" s="262"/>
    </row>
    <row r="83" spans="1:8" ht="16.5" customHeight="1">
      <c r="A83" s="261" t="s">
        <v>324</v>
      </c>
      <c r="B83" s="126" t="s">
        <v>332</v>
      </c>
      <c r="C83" s="126" t="s">
        <v>335</v>
      </c>
      <c r="D83" s="128"/>
      <c r="E83" s="129"/>
      <c r="F83" s="118">
        <v>5586</v>
      </c>
      <c r="G83" s="129"/>
      <c r="H83" s="263"/>
    </row>
    <row r="84" spans="1:8" ht="16.5" customHeight="1">
      <c r="A84" s="261" t="s">
        <v>331</v>
      </c>
      <c r="B84" s="126" t="s">
        <v>333</v>
      </c>
      <c r="C84" s="126" t="s">
        <v>336</v>
      </c>
      <c r="D84" s="128"/>
      <c r="E84" s="129"/>
      <c r="F84" s="118">
        <v>9590</v>
      </c>
      <c r="G84" s="129"/>
      <c r="H84" s="263"/>
    </row>
    <row r="85" spans="1:8" ht="16.5" customHeight="1">
      <c r="A85" s="261"/>
      <c r="B85" s="380"/>
      <c r="C85" s="126"/>
      <c r="D85" s="128"/>
      <c r="E85" s="129"/>
      <c r="F85" s="118"/>
      <c r="G85" s="129"/>
      <c r="H85" s="263"/>
    </row>
    <row r="86" spans="1:8" ht="16.5" customHeight="1">
      <c r="A86" s="242"/>
      <c r="B86" s="380"/>
      <c r="C86" s="126"/>
      <c r="D86" s="128"/>
      <c r="E86" s="129"/>
      <c r="F86" s="118"/>
      <c r="G86" s="129"/>
      <c r="H86" s="263"/>
    </row>
    <row r="87" spans="1:8" ht="17.25" customHeight="1" thickBot="1">
      <c r="A87" s="243"/>
      <c r="B87" s="373"/>
      <c r="C87" s="125" t="s">
        <v>11</v>
      </c>
      <c r="D87" s="114">
        <f>SUM(D81:D86)</f>
        <v>24400</v>
      </c>
      <c r="E87" s="114"/>
      <c r="F87" s="114">
        <f>SUM(F82:F86)</f>
        <v>15176</v>
      </c>
      <c r="G87" s="114">
        <f>D87-F87</f>
        <v>9224</v>
      </c>
      <c r="H87" s="264"/>
    </row>
    <row r="88" spans="1:8" ht="17.25" customHeight="1">
      <c r="A88" s="265" t="s">
        <v>30</v>
      </c>
      <c r="B88" s="358"/>
      <c r="C88" s="43" t="s">
        <v>31</v>
      </c>
      <c r="D88" s="31">
        <v>100000</v>
      </c>
      <c r="E88" s="25"/>
      <c r="F88" s="30"/>
      <c r="G88" s="25"/>
      <c r="H88" s="223" t="s">
        <v>32</v>
      </c>
    </row>
    <row r="89" spans="1:8" ht="16.5" customHeight="1">
      <c r="A89" s="226"/>
      <c r="B89" s="359"/>
      <c r="C89" s="43"/>
      <c r="D89" s="18"/>
      <c r="E89" s="215"/>
      <c r="F89" s="15"/>
      <c r="G89" s="32"/>
      <c r="H89" s="266"/>
    </row>
    <row r="90" spans="1:8" ht="16.2">
      <c r="A90" s="159"/>
      <c r="B90" s="359"/>
      <c r="C90" s="100"/>
      <c r="D90" s="18"/>
      <c r="E90" s="215"/>
      <c r="F90" s="30"/>
      <c r="G90" s="32"/>
      <c r="H90" s="247"/>
    </row>
    <row r="91" spans="1:8" ht="17.25" customHeight="1" thickBot="1">
      <c r="A91" s="267"/>
      <c r="B91" s="381"/>
      <c r="C91" s="96" t="s">
        <v>11</v>
      </c>
      <c r="D91" s="19">
        <f>SUM(D88:D90)</f>
        <v>100000</v>
      </c>
      <c r="E91" s="19"/>
      <c r="F91" s="19">
        <f>SUM(F89:F90)</f>
        <v>0</v>
      </c>
      <c r="G91" s="19">
        <f>D91-F91</f>
        <v>100000</v>
      </c>
      <c r="H91" s="268"/>
    </row>
    <row r="92" spans="1:8" ht="16.5" customHeight="1">
      <c r="A92" s="252" t="s">
        <v>33</v>
      </c>
      <c r="B92" s="382"/>
      <c r="C92" s="97" t="s">
        <v>34</v>
      </c>
      <c r="D92" s="33">
        <v>90000</v>
      </c>
      <c r="E92" s="21"/>
      <c r="F92" s="22"/>
      <c r="G92" s="21"/>
      <c r="H92" s="269" t="s">
        <v>35</v>
      </c>
    </row>
    <row r="93" spans="1:8" ht="20.100000000000001" customHeight="1">
      <c r="A93" s="159"/>
      <c r="B93" s="359"/>
      <c r="C93" s="43"/>
      <c r="D93" s="18"/>
      <c r="E93" s="325"/>
      <c r="F93" s="30"/>
      <c r="G93" s="32"/>
      <c r="H93" s="247"/>
    </row>
    <row r="94" spans="1:8" ht="16.5" customHeight="1">
      <c r="A94" s="226"/>
      <c r="B94" s="359"/>
      <c r="C94" s="270"/>
      <c r="D94" s="18"/>
      <c r="E94" s="287"/>
      <c r="F94" s="30"/>
      <c r="G94" s="287"/>
      <c r="H94" s="247"/>
    </row>
    <row r="95" spans="1:8" ht="17.25" customHeight="1" thickBot="1">
      <c r="A95" s="271"/>
      <c r="B95" s="383"/>
      <c r="C95" s="101" t="s">
        <v>11</v>
      </c>
      <c r="D95" s="27">
        <f>SUM(D92:D94)</f>
        <v>90000</v>
      </c>
      <c r="E95" s="27"/>
      <c r="F95" s="27">
        <f>SUM(F93:F94)</f>
        <v>0</v>
      </c>
      <c r="G95" s="27">
        <f>D95-F95</f>
        <v>90000</v>
      </c>
      <c r="H95" s="272"/>
    </row>
    <row r="96" spans="1:8" ht="16.5" customHeight="1">
      <c r="A96" s="233" t="s">
        <v>36</v>
      </c>
      <c r="B96" s="384"/>
      <c r="C96" s="99" t="s">
        <v>81</v>
      </c>
      <c r="D96" s="34">
        <v>61500</v>
      </c>
      <c r="E96" s="28"/>
      <c r="F96" s="29"/>
      <c r="G96" s="28"/>
      <c r="H96" s="273" t="s">
        <v>126</v>
      </c>
    </row>
    <row r="97" spans="1:26" ht="16.5" customHeight="1">
      <c r="A97" s="99"/>
      <c r="B97" s="385"/>
      <c r="C97" s="99"/>
      <c r="D97" s="35"/>
      <c r="E97" s="25"/>
      <c r="F97" s="15"/>
      <c r="G97" s="36"/>
      <c r="H97" s="207"/>
    </row>
    <row r="98" spans="1:26" ht="16.5" customHeight="1">
      <c r="A98" s="274"/>
      <c r="B98" s="371"/>
      <c r="C98" s="99"/>
      <c r="D98" s="35"/>
      <c r="E98" s="25"/>
      <c r="F98" s="15"/>
      <c r="G98" s="36"/>
      <c r="H98" s="207"/>
    </row>
    <row r="99" spans="1:26" ht="16.5" customHeight="1">
      <c r="A99" s="274"/>
      <c r="B99" s="371"/>
      <c r="C99" s="99"/>
      <c r="D99" s="35"/>
      <c r="E99" s="25"/>
      <c r="F99" s="15"/>
      <c r="G99" s="36"/>
      <c r="H99" s="207"/>
    </row>
    <row r="100" spans="1:26" ht="17.25" customHeight="1" thickBot="1">
      <c r="A100" s="492"/>
      <c r="B100" s="493"/>
      <c r="C100" s="494" t="s">
        <v>11</v>
      </c>
      <c r="D100" s="19">
        <f>SUM(D96:D99)</f>
        <v>61500</v>
      </c>
      <c r="E100" s="19"/>
      <c r="F100" s="19">
        <f>SUM(F97:F99)</f>
        <v>0</v>
      </c>
      <c r="G100" s="19">
        <f>D100-F100</f>
        <v>61500</v>
      </c>
      <c r="H100" s="495"/>
    </row>
    <row r="101" spans="1:26" ht="17.25" customHeight="1">
      <c r="A101" s="501" t="s">
        <v>37</v>
      </c>
      <c r="B101" s="502"/>
      <c r="C101" s="503" t="s">
        <v>38</v>
      </c>
      <c r="D101" s="504">
        <v>41000</v>
      </c>
      <c r="E101" s="505"/>
      <c r="F101" s="506"/>
      <c r="G101" s="505"/>
      <c r="H101" s="507" t="s">
        <v>127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7.25" customHeight="1">
      <c r="A102" s="508"/>
      <c r="B102" s="386"/>
      <c r="C102" s="43"/>
      <c r="D102" s="9"/>
      <c r="E102" s="39"/>
      <c r="F102" s="40"/>
      <c r="G102" s="39"/>
      <c r="H102" s="275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6.5" customHeight="1">
      <c r="A103" s="258"/>
      <c r="B103" s="371"/>
      <c r="C103" s="38"/>
      <c r="D103" s="9"/>
      <c r="E103" s="39"/>
      <c r="F103" s="40"/>
      <c r="G103" s="39"/>
      <c r="H103" s="276"/>
    </row>
    <row r="104" spans="1:26" ht="17.25" customHeight="1" thickBot="1">
      <c r="A104" s="160"/>
      <c r="B104" s="388"/>
      <c r="C104" s="161" t="s">
        <v>11</v>
      </c>
      <c r="D104" s="162">
        <f>SUM(D101:D103)</f>
        <v>41000</v>
      </c>
      <c r="E104" s="162"/>
      <c r="F104" s="162">
        <f>SUM(F102:F103)</f>
        <v>0</v>
      </c>
      <c r="G104" s="162">
        <f>D104-F104</f>
        <v>41000</v>
      </c>
      <c r="H104" s="312"/>
    </row>
    <row r="105" spans="1:26" s="158" customFormat="1" ht="17.25" customHeight="1">
      <c r="A105" s="496" t="s">
        <v>39</v>
      </c>
      <c r="B105" s="497"/>
      <c r="C105" s="474" t="s">
        <v>147</v>
      </c>
      <c r="D105" s="498">
        <v>30000</v>
      </c>
      <c r="E105" s="499"/>
      <c r="F105" s="477"/>
      <c r="G105" s="499"/>
      <c r="H105" s="500" t="s">
        <v>148</v>
      </c>
    </row>
    <row r="106" spans="1:26" s="420" customFormat="1" ht="20.100000000000001" customHeight="1">
      <c r="A106" s="126"/>
      <c r="B106" s="126"/>
      <c r="C106" s="445"/>
      <c r="D106" s="128"/>
      <c r="E106" s="126"/>
      <c r="F106" s="118"/>
      <c r="G106" s="126"/>
      <c r="H106" s="442"/>
    </row>
    <row r="107" spans="1:26" ht="20.100000000000001" customHeight="1">
      <c r="A107" s="437"/>
      <c r="B107" s="361"/>
      <c r="C107" s="438"/>
      <c r="D107" s="439"/>
      <c r="E107" s="145"/>
      <c r="F107" s="118"/>
      <c r="G107" s="116"/>
      <c r="H107" s="443"/>
    </row>
    <row r="108" spans="1:26" ht="17.25" customHeight="1" thickBot="1">
      <c r="A108" s="431"/>
      <c r="B108" s="432"/>
      <c r="C108" s="433" t="s">
        <v>11</v>
      </c>
      <c r="D108" s="434">
        <f>SUM(D105:D107)</f>
        <v>30000</v>
      </c>
      <c r="E108" s="434"/>
      <c r="F108" s="434">
        <f>SUM(F106:F107)</f>
        <v>0</v>
      </c>
      <c r="G108" s="444">
        <f>D108-F108</f>
        <v>30000</v>
      </c>
      <c r="H108" s="312"/>
    </row>
    <row r="109" spans="1:26" ht="16.5" customHeight="1">
      <c r="A109" s="305" t="s">
        <v>40</v>
      </c>
      <c r="B109" s="387"/>
      <c r="C109" s="306" t="s">
        <v>41</v>
      </c>
      <c r="D109" s="307">
        <v>40000</v>
      </c>
      <c r="E109" s="308"/>
      <c r="F109" s="309"/>
      <c r="G109" s="310"/>
      <c r="H109" s="311" t="s">
        <v>103</v>
      </c>
    </row>
    <row r="110" spans="1:26" ht="16.5" customHeight="1">
      <c r="A110" s="261" t="s">
        <v>162</v>
      </c>
      <c r="B110" s="126" t="s">
        <v>197</v>
      </c>
      <c r="C110" s="126" t="s">
        <v>164</v>
      </c>
      <c r="D110" s="128"/>
      <c r="E110" s="129"/>
      <c r="F110" s="118">
        <v>300</v>
      </c>
      <c r="G110" s="116"/>
      <c r="H110" s="197"/>
    </row>
    <row r="111" spans="1:26" ht="16.5" customHeight="1">
      <c r="A111" s="261" t="s">
        <v>185</v>
      </c>
      <c r="B111" s="126" t="s">
        <v>197</v>
      </c>
      <c r="C111" s="126" t="s">
        <v>187</v>
      </c>
      <c r="D111" s="128"/>
      <c r="E111" s="129"/>
      <c r="F111" s="118">
        <v>955</v>
      </c>
      <c r="G111" s="116"/>
      <c r="H111" s="197"/>
    </row>
    <row r="112" spans="1:26" ht="28.5" customHeight="1">
      <c r="A112" s="261" t="s">
        <v>188</v>
      </c>
      <c r="B112" s="126" t="s">
        <v>197</v>
      </c>
      <c r="C112" s="126" t="s">
        <v>190</v>
      </c>
      <c r="D112" s="128"/>
      <c r="E112" s="129"/>
      <c r="F112" s="29">
        <v>2800</v>
      </c>
      <c r="G112" s="116"/>
      <c r="H112" s="197"/>
    </row>
    <row r="113" spans="1:26" ht="22.5" customHeight="1">
      <c r="A113" s="159" t="s">
        <v>202</v>
      </c>
      <c r="B113" s="126" t="s">
        <v>215</v>
      </c>
      <c r="C113" s="104" t="s">
        <v>201</v>
      </c>
      <c r="D113" s="439"/>
      <c r="E113" s="145"/>
      <c r="F113" s="30">
        <v>1200</v>
      </c>
      <c r="G113" s="116"/>
      <c r="H113" s="441"/>
    </row>
    <row r="114" spans="1:26" ht="16.5" customHeight="1">
      <c r="A114" s="159" t="s">
        <v>389</v>
      </c>
      <c r="B114" s="126" t="s">
        <v>391</v>
      </c>
      <c r="C114" s="126" t="s">
        <v>387</v>
      </c>
      <c r="D114" s="128"/>
      <c r="E114" s="129"/>
      <c r="F114" s="118">
        <v>1900</v>
      </c>
      <c r="G114" s="116"/>
      <c r="H114" s="197"/>
    </row>
    <row r="115" spans="1:26" ht="16.5" customHeight="1">
      <c r="A115" s="436"/>
      <c r="B115" s="380"/>
      <c r="C115" s="126"/>
      <c r="D115" s="128"/>
      <c r="E115" s="129"/>
      <c r="F115" s="118"/>
      <c r="G115" s="116"/>
      <c r="H115" s="197"/>
    </row>
    <row r="116" spans="1:26" ht="16.5" customHeight="1">
      <c r="A116" s="437"/>
      <c r="B116" s="361"/>
      <c r="C116" s="438"/>
      <c r="D116" s="439"/>
      <c r="E116" s="145"/>
      <c r="F116" s="440"/>
      <c r="G116" s="116"/>
      <c r="H116" s="441"/>
    </row>
    <row r="117" spans="1:26" ht="17.25" customHeight="1" thickBot="1">
      <c r="A117" s="431"/>
      <c r="B117" s="432"/>
      <c r="C117" s="433" t="s">
        <v>11</v>
      </c>
      <c r="D117" s="434">
        <f>SUM(D109:D116)</f>
        <v>40000</v>
      </c>
      <c r="E117" s="434"/>
      <c r="F117" s="434">
        <f>SUM(F110:F116)</f>
        <v>7155</v>
      </c>
      <c r="G117" s="434">
        <f>D117-F117</f>
        <v>32845</v>
      </c>
      <c r="H117" s="435"/>
    </row>
    <row r="118" spans="1:26" ht="16.5" customHeight="1">
      <c r="A118" s="304" t="s">
        <v>42</v>
      </c>
      <c r="B118" s="389"/>
      <c r="C118" s="122" t="s">
        <v>44</v>
      </c>
      <c r="D118" s="123">
        <v>110000</v>
      </c>
      <c r="E118" s="131"/>
      <c r="F118" s="279"/>
      <c r="G118" s="124"/>
      <c r="H118" s="280" t="s">
        <v>104</v>
      </c>
    </row>
    <row r="119" spans="1:26" ht="23.25" customHeight="1">
      <c r="A119" s="240"/>
      <c r="B119" s="361"/>
      <c r="C119" s="206"/>
      <c r="D119" s="128"/>
      <c r="E119" s="145"/>
      <c r="F119" s="205"/>
      <c r="G119" s="44"/>
      <c r="H119" s="157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8.75" customHeight="1">
      <c r="A120" s="226"/>
      <c r="B120" s="359"/>
      <c r="C120" s="206"/>
      <c r="D120" s="91"/>
      <c r="E120" s="44"/>
      <c r="F120" s="45"/>
      <c r="G120" s="25"/>
      <c r="H120" s="257"/>
    </row>
    <row r="121" spans="1:26" ht="17.25" customHeight="1" thickBot="1">
      <c r="A121" s="255"/>
      <c r="B121" s="383"/>
      <c r="C121" s="98" t="s">
        <v>11</v>
      </c>
      <c r="D121" s="27">
        <f>SUM(D118:D120)</f>
        <v>110000</v>
      </c>
      <c r="E121" s="27"/>
      <c r="F121" s="27">
        <f>SUM(F119:F120)</f>
        <v>0</v>
      </c>
      <c r="G121" s="46">
        <f>D121-F121</f>
        <v>110000</v>
      </c>
      <c r="H121" s="272"/>
    </row>
    <row r="122" spans="1:26" ht="16.5" customHeight="1">
      <c r="A122" s="259" t="s">
        <v>43</v>
      </c>
      <c r="B122" s="379"/>
      <c r="C122" s="122" t="s">
        <v>46</v>
      </c>
      <c r="D122" s="47">
        <v>203049</v>
      </c>
      <c r="E122" s="282"/>
      <c r="F122" s="48"/>
      <c r="G122" s="282"/>
      <c r="H122" s="280" t="s">
        <v>47</v>
      </c>
    </row>
    <row r="123" spans="1:26" ht="16.5" customHeight="1">
      <c r="A123" s="278"/>
      <c r="B123" s="390"/>
      <c r="C123" s="126"/>
      <c r="D123" s="317"/>
      <c r="E123" s="2"/>
      <c r="F123" s="15"/>
      <c r="G123" s="3"/>
      <c r="H123" s="281"/>
    </row>
    <row r="124" spans="1:26" ht="16.5" customHeight="1">
      <c r="A124" s="278"/>
      <c r="B124" s="359"/>
      <c r="C124" s="26"/>
      <c r="D124" s="1"/>
      <c r="E124" s="2"/>
      <c r="F124" s="15"/>
      <c r="G124" s="3"/>
      <c r="H124" s="281"/>
    </row>
    <row r="125" spans="1:26" ht="17.25" customHeight="1" thickBot="1">
      <c r="A125" s="267"/>
      <c r="B125" s="381"/>
      <c r="C125" s="96" t="s">
        <v>11</v>
      </c>
      <c r="D125" s="19">
        <f>SUM(D122:D124)</f>
        <v>203049</v>
      </c>
      <c r="E125" s="19"/>
      <c r="F125" s="19">
        <f>SUM(F123:F124)</f>
        <v>0</v>
      </c>
      <c r="G125" s="19">
        <f>D125-F125</f>
        <v>203049</v>
      </c>
      <c r="H125" s="277"/>
    </row>
    <row r="126" spans="1:26" ht="17.25" customHeight="1">
      <c r="A126" s="424" t="s">
        <v>45</v>
      </c>
      <c r="B126" s="490"/>
      <c r="C126" s="337" t="s">
        <v>82</v>
      </c>
      <c r="D126" s="146">
        <v>3823</v>
      </c>
      <c r="E126" s="147"/>
      <c r="F126" s="148"/>
      <c r="G126" s="341"/>
      <c r="H126" s="150" t="s">
        <v>105</v>
      </c>
    </row>
    <row r="127" spans="1:26" ht="16.2">
      <c r="A127" s="261" t="s">
        <v>177</v>
      </c>
      <c r="B127" s="126" t="s">
        <v>178</v>
      </c>
      <c r="C127" s="126" t="s">
        <v>179</v>
      </c>
      <c r="D127" s="109">
        <v>1000</v>
      </c>
      <c r="E127" s="145"/>
      <c r="F127" s="118"/>
      <c r="G127" s="132"/>
      <c r="H127" s="152"/>
    </row>
    <row r="128" spans="1:26" ht="16.5" customHeight="1">
      <c r="A128" s="321"/>
      <c r="B128" s="361"/>
      <c r="C128" s="318"/>
      <c r="D128" s="109"/>
      <c r="E128" s="145"/>
      <c r="F128" s="118"/>
      <c r="G128" s="132"/>
      <c r="H128" s="152"/>
    </row>
    <row r="129" spans="1:8" ht="16.5" customHeight="1">
      <c r="A129" s="153"/>
      <c r="B129" s="361"/>
      <c r="C129" s="318"/>
      <c r="D129" s="109"/>
      <c r="E129" s="145"/>
      <c r="F129" s="118"/>
      <c r="G129" s="132"/>
      <c r="H129" s="152"/>
    </row>
    <row r="130" spans="1:8" ht="17.25" customHeight="1" thickBot="1">
      <c r="A130" s="154"/>
      <c r="B130" s="394"/>
      <c r="C130" s="344" t="s">
        <v>11</v>
      </c>
      <c r="D130" s="491">
        <f>SUM(D126:D129)</f>
        <v>4823</v>
      </c>
      <c r="E130" s="345"/>
      <c r="F130" s="345">
        <f>SUM(F126:F129)</f>
        <v>0</v>
      </c>
      <c r="G130" s="334">
        <f>D130-F130</f>
        <v>4823</v>
      </c>
      <c r="H130" s="346"/>
    </row>
    <row r="131" spans="1:8" ht="17.25" customHeight="1">
      <c r="A131" s="484" t="s">
        <v>86</v>
      </c>
      <c r="B131" s="485"/>
      <c r="C131" s="486" t="s">
        <v>83</v>
      </c>
      <c r="D131" s="475">
        <v>15346</v>
      </c>
      <c r="E131" s="487"/>
      <c r="F131" s="477"/>
      <c r="G131" s="488"/>
      <c r="H131" s="489" t="s">
        <v>85</v>
      </c>
    </row>
    <row r="132" spans="1:8" ht="16.2">
      <c r="A132" s="261" t="s">
        <v>180</v>
      </c>
      <c r="B132" s="126" t="s">
        <v>181</v>
      </c>
      <c r="C132" s="126" t="s">
        <v>182</v>
      </c>
      <c r="D132" s="109">
        <v>3000</v>
      </c>
      <c r="E132" s="145"/>
      <c r="F132" s="118"/>
      <c r="G132" s="132"/>
      <c r="H132" s="152"/>
    </row>
    <row r="133" spans="1:8" ht="16.5" customHeight="1">
      <c r="A133" s="321" t="s">
        <v>240</v>
      </c>
      <c r="B133" s="126" t="s">
        <v>249</v>
      </c>
      <c r="C133" s="318" t="s">
        <v>239</v>
      </c>
      <c r="D133" s="109"/>
      <c r="E133" s="145"/>
      <c r="F133" s="118">
        <v>4874</v>
      </c>
      <c r="G133" s="132"/>
      <c r="H133" s="152"/>
    </row>
    <row r="134" spans="1:8" ht="16.5" customHeight="1">
      <c r="A134" s="153" t="s">
        <v>351</v>
      </c>
      <c r="B134" s="126" t="s">
        <v>378</v>
      </c>
      <c r="C134" s="318" t="s">
        <v>344</v>
      </c>
      <c r="D134" s="109">
        <v>1000</v>
      </c>
      <c r="E134" s="145"/>
      <c r="F134" s="118"/>
      <c r="G134" s="132"/>
      <c r="H134" s="152"/>
    </row>
    <row r="135" spans="1:8" ht="16.5" customHeight="1">
      <c r="A135" s="153"/>
      <c r="B135" s="361"/>
      <c r="C135" s="318"/>
      <c r="D135" s="109"/>
      <c r="E135" s="145"/>
      <c r="F135" s="118"/>
      <c r="G135" s="132"/>
      <c r="H135" s="152"/>
    </row>
    <row r="136" spans="1:8" ht="16.5" customHeight="1">
      <c r="A136" s="153"/>
      <c r="B136" s="361"/>
      <c r="C136" s="333"/>
      <c r="D136" s="109"/>
      <c r="E136" s="145"/>
      <c r="F136" s="118"/>
      <c r="G136" s="132"/>
      <c r="H136" s="152"/>
    </row>
    <row r="137" spans="1:8" ht="16.5" customHeight="1" thickBot="1">
      <c r="A137" s="154"/>
      <c r="B137" s="479"/>
      <c r="C137" s="480" t="s">
        <v>84</v>
      </c>
      <c r="D137" s="481">
        <f>SUM(D131:D136)</f>
        <v>19346</v>
      </c>
      <c r="E137" s="482"/>
      <c r="F137" s="514">
        <f>SUM(F132:F136)</f>
        <v>4874</v>
      </c>
      <c r="G137" s="334">
        <f>D137-F137</f>
        <v>14472</v>
      </c>
      <c r="H137" s="483"/>
    </row>
    <row r="138" spans="1:8" ht="16.5" customHeight="1">
      <c r="A138" s="472">
        <v>17</v>
      </c>
      <c r="B138" s="473"/>
      <c r="C138" s="474" t="s">
        <v>90</v>
      </c>
      <c r="D138" s="475"/>
      <c r="E138" s="476"/>
      <c r="F138" s="477"/>
      <c r="G138" s="476"/>
      <c r="H138" s="478"/>
    </row>
    <row r="139" spans="1:8" ht="16.5" customHeight="1">
      <c r="A139" s="463" t="s">
        <v>210</v>
      </c>
      <c r="B139" s="448" t="s">
        <v>205</v>
      </c>
      <c r="C139" s="452" t="s">
        <v>211</v>
      </c>
      <c r="D139" s="109">
        <v>3000</v>
      </c>
      <c r="E139" s="110"/>
      <c r="F139" s="118"/>
      <c r="G139" s="110"/>
      <c r="H139" s="451"/>
    </row>
    <row r="140" spans="1:8" ht="42" customHeight="1">
      <c r="A140" s="463" t="s">
        <v>234</v>
      </c>
      <c r="B140" s="448" t="s">
        <v>215</v>
      </c>
      <c r="C140" s="438" t="s">
        <v>241</v>
      </c>
      <c r="D140" s="109">
        <v>50000</v>
      </c>
      <c r="E140" s="110"/>
      <c r="F140" s="118"/>
      <c r="G140" s="110"/>
      <c r="H140" s="451"/>
    </row>
    <row r="141" spans="1:8" ht="24.75" customHeight="1">
      <c r="A141" s="463" t="s">
        <v>284</v>
      </c>
      <c r="B141" s="448" t="s">
        <v>297</v>
      </c>
      <c r="C141" s="438" t="s">
        <v>285</v>
      </c>
      <c r="D141" s="109"/>
      <c r="E141" s="110"/>
      <c r="F141" s="118">
        <v>24000</v>
      </c>
      <c r="G141" s="110"/>
      <c r="H141" s="451"/>
    </row>
    <row r="142" spans="1:8" ht="21.75" customHeight="1">
      <c r="A142" s="463" t="s">
        <v>289</v>
      </c>
      <c r="B142" s="448" t="s">
        <v>317</v>
      </c>
      <c r="C142" s="438" t="s">
        <v>300</v>
      </c>
      <c r="D142" s="109">
        <v>210000</v>
      </c>
      <c r="E142" s="110"/>
      <c r="F142" s="118"/>
      <c r="G142" s="110"/>
      <c r="H142" s="451"/>
    </row>
    <row r="143" spans="1:8" ht="24.75" customHeight="1">
      <c r="A143" s="463" t="s">
        <v>293</v>
      </c>
      <c r="B143" s="448" t="s">
        <v>317</v>
      </c>
      <c r="C143" s="438" t="s">
        <v>301</v>
      </c>
      <c r="D143" s="109"/>
      <c r="E143" s="145"/>
      <c r="F143" s="118">
        <v>210000</v>
      </c>
      <c r="G143" s="129"/>
      <c r="H143" s="152"/>
    </row>
    <row r="144" spans="1:8" ht="16.5" customHeight="1">
      <c r="A144" s="463" t="s">
        <v>310</v>
      </c>
      <c r="B144" s="448" t="s">
        <v>317</v>
      </c>
      <c r="C144" s="126" t="s">
        <v>311</v>
      </c>
      <c r="D144" s="109">
        <v>98200</v>
      </c>
      <c r="E144" s="110"/>
      <c r="F144" s="118"/>
      <c r="G144" s="110"/>
      <c r="H144" s="451"/>
    </row>
    <row r="145" spans="1:26" ht="16.5" customHeight="1">
      <c r="A145" s="463" t="s">
        <v>314</v>
      </c>
      <c r="B145" s="448" t="s">
        <v>317</v>
      </c>
      <c r="C145" s="126" t="s">
        <v>313</v>
      </c>
      <c r="D145" s="109"/>
      <c r="E145" s="110"/>
      <c r="F145" s="118">
        <v>98200</v>
      </c>
      <c r="G145" s="110"/>
      <c r="H145" s="451"/>
    </row>
    <row r="146" spans="1:26" ht="16.5" customHeight="1">
      <c r="A146" s="463" t="s">
        <v>354</v>
      </c>
      <c r="B146" s="448" t="s">
        <v>378</v>
      </c>
      <c r="C146" s="126" t="s">
        <v>349</v>
      </c>
      <c r="D146" s="109">
        <v>30000</v>
      </c>
      <c r="E146" s="110"/>
      <c r="F146" s="118"/>
      <c r="G146" s="110"/>
      <c r="H146" s="451"/>
    </row>
    <row r="147" spans="1:26" ht="16.5" customHeight="1">
      <c r="A147" s="463" t="s">
        <v>355</v>
      </c>
      <c r="B147" s="448" t="s">
        <v>378</v>
      </c>
      <c r="C147" s="126" t="s">
        <v>350</v>
      </c>
      <c r="D147" s="109">
        <v>77730</v>
      </c>
      <c r="E147" s="110"/>
      <c r="F147" s="118"/>
      <c r="G147" s="110"/>
      <c r="H147" s="451"/>
    </row>
    <row r="148" spans="1:26" ht="16.5" customHeight="1">
      <c r="A148" s="463" t="s">
        <v>363</v>
      </c>
      <c r="B148" s="448" t="s">
        <v>378</v>
      </c>
      <c r="C148" s="126" t="s">
        <v>361</v>
      </c>
      <c r="D148" s="109"/>
      <c r="E148" s="110"/>
      <c r="F148" s="118">
        <v>30000</v>
      </c>
      <c r="G148" s="110"/>
      <c r="H148" s="451"/>
    </row>
    <row r="149" spans="1:26" ht="16.5" customHeight="1">
      <c r="A149" s="463" t="s">
        <v>364</v>
      </c>
      <c r="B149" s="448" t="s">
        <v>378</v>
      </c>
      <c r="C149" s="126" t="s">
        <v>362</v>
      </c>
      <c r="D149" s="109"/>
      <c r="E149" s="110"/>
      <c r="F149" s="118">
        <v>77730</v>
      </c>
      <c r="G149" s="110"/>
      <c r="H149" s="451"/>
    </row>
    <row r="150" spans="1:26" ht="16.5" customHeight="1">
      <c r="A150" s="463" t="s">
        <v>373</v>
      </c>
      <c r="B150" s="448" t="s">
        <v>372</v>
      </c>
      <c r="C150" s="126" t="s">
        <v>370</v>
      </c>
      <c r="D150" s="109">
        <v>8000</v>
      </c>
      <c r="E150" s="110"/>
      <c r="F150" s="118"/>
      <c r="G150" s="110"/>
      <c r="H150" s="451"/>
    </row>
    <row r="151" spans="1:26" ht="16.5" customHeight="1">
      <c r="A151" s="151"/>
      <c r="B151" s="361"/>
      <c r="C151" s="126"/>
      <c r="D151" s="109"/>
      <c r="E151" s="145"/>
      <c r="F151" s="118"/>
      <c r="G151" s="129"/>
      <c r="H151" s="152"/>
    </row>
    <row r="152" spans="1:26" ht="16.5" customHeight="1" thickBot="1">
      <c r="A152" s="464"/>
      <c r="B152" s="465"/>
      <c r="C152" s="466"/>
      <c r="D152" s="467"/>
      <c r="E152" s="468"/>
      <c r="F152" s="469"/>
      <c r="G152" s="470"/>
      <c r="H152" s="471"/>
    </row>
    <row r="153" spans="1:26" ht="16.5" customHeight="1" thickBot="1">
      <c r="A153" s="456"/>
      <c r="B153" s="457"/>
      <c r="C153" s="458" t="s">
        <v>84</v>
      </c>
      <c r="D153" s="459">
        <f>SUM(D138:D152)</f>
        <v>476930</v>
      </c>
      <c r="E153" s="460"/>
      <c r="F153" s="461">
        <f>SUM(F138:F152)</f>
        <v>439930</v>
      </c>
      <c r="G153" s="461">
        <f>D153-F153</f>
        <v>37000</v>
      </c>
      <c r="H153" s="462"/>
    </row>
    <row r="154" spans="1:26" ht="16.5" customHeight="1">
      <c r="A154" s="285">
        <v>18</v>
      </c>
      <c r="B154" s="389"/>
      <c r="C154" s="450" t="s">
        <v>50</v>
      </c>
      <c r="D154" s="130">
        <v>3987</v>
      </c>
      <c r="E154" s="131"/>
      <c r="F154" s="279"/>
      <c r="G154" s="39"/>
      <c r="H154" s="280" t="s">
        <v>51</v>
      </c>
    </row>
    <row r="155" spans="1:26" ht="22.5" customHeight="1">
      <c r="A155" s="240"/>
      <c r="B155" s="392"/>
      <c r="C155" s="133"/>
      <c r="D155" s="134"/>
      <c r="E155" s="135"/>
      <c r="F155" s="136"/>
      <c r="G155" s="137"/>
      <c r="H155" s="165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25.5" customHeight="1">
      <c r="A156" s="240"/>
      <c r="B156" s="392"/>
      <c r="C156" s="133"/>
      <c r="D156" s="134"/>
      <c r="E156" s="135"/>
      <c r="F156" s="136"/>
      <c r="G156" s="137"/>
      <c r="H156" s="165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7.25" customHeight="1" thickBot="1">
      <c r="A157" s="267"/>
      <c r="B157" s="381"/>
      <c r="C157" s="96" t="s">
        <v>11</v>
      </c>
      <c r="D157" s="19">
        <f>SUM(D154:D156)</f>
        <v>3987</v>
      </c>
      <c r="E157" s="19"/>
      <c r="F157" s="19">
        <f>SUM(F155:F156)</f>
        <v>0</v>
      </c>
      <c r="G157" s="42">
        <f>D157-F157</f>
        <v>3987</v>
      </c>
      <c r="H157" s="335"/>
    </row>
    <row r="158" spans="1:26" ht="22.8">
      <c r="A158" s="336">
        <v>19</v>
      </c>
      <c r="B158" s="393"/>
      <c r="C158" s="337" t="s">
        <v>107</v>
      </c>
      <c r="D158" s="338">
        <v>200604</v>
      </c>
      <c r="E158" s="339"/>
      <c r="F158" s="340"/>
      <c r="G158" s="341"/>
      <c r="H158" s="342" t="s">
        <v>87</v>
      </c>
    </row>
    <row r="159" spans="1:26" ht="16.2">
      <c r="A159" s="164"/>
      <c r="B159" s="392"/>
      <c r="C159" s="126"/>
      <c r="D159" s="134"/>
      <c r="E159" s="135"/>
      <c r="F159" s="136"/>
      <c r="G159" s="132"/>
      <c r="H159" s="343"/>
    </row>
    <row r="160" spans="1:26" ht="16.2">
      <c r="A160" s="164"/>
      <c r="B160" s="392"/>
      <c r="C160" s="126"/>
      <c r="D160" s="134"/>
      <c r="E160" s="135"/>
      <c r="F160" s="136"/>
      <c r="G160" s="132"/>
      <c r="H160" s="343"/>
    </row>
    <row r="161" spans="1:8" ht="16.5" customHeight="1" thickBot="1">
      <c r="A161" s="154"/>
      <c r="B161" s="394"/>
      <c r="C161" s="344" t="s">
        <v>11</v>
      </c>
      <c r="D161" s="345">
        <f>SUM(D158:D160)</f>
        <v>200604</v>
      </c>
      <c r="E161" s="345"/>
      <c r="F161" s="345">
        <f>SUM(F159:F160)</f>
        <v>0</v>
      </c>
      <c r="G161" s="334">
        <f>D161-F161</f>
        <v>200604</v>
      </c>
      <c r="H161" s="346"/>
    </row>
    <row r="162" spans="1:8" ht="16.5" customHeight="1">
      <c r="A162" s="163">
        <v>20</v>
      </c>
      <c r="B162" s="391"/>
      <c r="C162" s="306" t="s">
        <v>52</v>
      </c>
      <c r="D162" s="320">
        <v>10000</v>
      </c>
      <c r="E162" s="308"/>
      <c r="F162" s="309"/>
      <c r="G162" s="347"/>
      <c r="H162" s="348"/>
    </row>
    <row r="163" spans="1:8" ht="16.5" customHeight="1">
      <c r="A163" s="240"/>
      <c r="B163" s="359"/>
      <c r="C163" s="192"/>
      <c r="D163" s="332"/>
      <c r="E163" s="193"/>
      <c r="F163" s="41"/>
      <c r="G163" s="111"/>
      <c r="H163" s="207"/>
    </row>
    <row r="164" spans="1:8" ht="16.5" customHeight="1">
      <c r="A164" s="228"/>
      <c r="B164" s="366"/>
      <c r="C164" s="192"/>
      <c r="D164" s="332"/>
      <c r="E164" s="193"/>
      <c r="F164" s="41"/>
      <c r="G164" s="111"/>
      <c r="H164" s="207"/>
    </row>
    <row r="165" spans="1:8" ht="16.5" customHeight="1" thickBot="1">
      <c r="A165" s="160"/>
      <c r="B165" s="388"/>
      <c r="C165" s="161" t="s">
        <v>11</v>
      </c>
      <c r="D165" s="162">
        <f>SUM(D162:D164)</f>
        <v>10000</v>
      </c>
      <c r="E165" s="162"/>
      <c r="F165" s="162">
        <f>SUM(F163:F164)</f>
        <v>0</v>
      </c>
      <c r="G165" s="166">
        <f>D165-F165</f>
        <v>10000</v>
      </c>
      <c r="H165" s="312"/>
    </row>
    <row r="166" spans="1:8" ht="16.5" customHeight="1">
      <c r="A166" s="163">
        <v>21</v>
      </c>
      <c r="B166" s="391"/>
      <c r="C166" s="306" t="s">
        <v>133</v>
      </c>
      <c r="D166" s="320">
        <v>20000</v>
      </c>
      <c r="E166" s="308"/>
      <c r="F166" s="309"/>
      <c r="G166" s="347"/>
      <c r="H166" s="348" t="s">
        <v>149</v>
      </c>
    </row>
    <row r="167" spans="1:8" ht="16.5" customHeight="1">
      <c r="A167" s="228"/>
      <c r="B167" s="366"/>
      <c r="C167" s="92"/>
      <c r="D167" s="332"/>
      <c r="E167" s="36"/>
      <c r="F167" s="30"/>
      <c r="G167" s="111"/>
      <c r="H167" s="283"/>
    </row>
    <row r="168" spans="1:8" ht="16.5" customHeight="1">
      <c r="A168" s="228"/>
      <c r="B168" s="359"/>
      <c r="C168" s="192"/>
      <c r="D168" s="332"/>
      <c r="E168" s="193"/>
      <c r="F168" s="30"/>
      <c r="G168" s="111"/>
      <c r="H168" s="207"/>
    </row>
    <row r="169" spans="1:8" ht="16.5" customHeight="1" thickBot="1">
      <c r="A169" s="160"/>
      <c r="B169" s="388"/>
      <c r="C169" s="161" t="s">
        <v>11</v>
      </c>
      <c r="D169" s="162">
        <f>SUM(D166:D168)</f>
        <v>20000</v>
      </c>
      <c r="E169" s="162"/>
      <c r="F169" s="162">
        <f>SUM(F167:F168)</f>
        <v>0</v>
      </c>
      <c r="G169" s="166">
        <f>D169-F169</f>
        <v>20000</v>
      </c>
      <c r="H169" s="312"/>
    </row>
    <row r="170" spans="1:8" ht="16.5" customHeight="1">
      <c r="A170" s="163">
        <v>22</v>
      </c>
      <c r="B170" s="395"/>
      <c r="C170" s="306" t="s">
        <v>134</v>
      </c>
      <c r="D170" s="320">
        <v>41280</v>
      </c>
      <c r="E170" s="308"/>
      <c r="F170" s="309"/>
      <c r="G170" s="155"/>
      <c r="H170" s="348" t="s">
        <v>149</v>
      </c>
    </row>
    <row r="171" spans="1:8" ht="16.5" customHeight="1">
      <c r="A171" s="240" t="s">
        <v>228</v>
      </c>
      <c r="B171" s="448" t="s">
        <v>249</v>
      </c>
      <c r="C171" s="102" t="s">
        <v>227</v>
      </c>
      <c r="D171" s="16">
        <v>55000</v>
      </c>
      <c r="E171" s="2"/>
      <c r="F171" s="15"/>
      <c r="G171" s="25"/>
      <c r="H171" s="156"/>
    </row>
    <row r="172" spans="1:8" ht="16.5" customHeight="1">
      <c r="A172" s="240"/>
      <c r="B172" s="396"/>
      <c r="C172" s="102"/>
      <c r="D172" s="332"/>
      <c r="E172" s="194"/>
      <c r="F172" s="30"/>
      <c r="G172" s="25"/>
      <c r="H172" s="207"/>
    </row>
    <row r="173" spans="1:8" ht="16.5" customHeight="1">
      <c r="A173" s="326"/>
      <c r="B173" s="366"/>
      <c r="C173" s="102"/>
      <c r="D173" s="332"/>
      <c r="E173" s="36"/>
      <c r="F173" s="30"/>
      <c r="G173" s="25"/>
      <c r="H173" s="283"/>
    </row>
    <row r="174" spans="1:8" ht="16.5" customHeight="1" thickBot="1">
      <c r="A174" s="160"/>
      <c r="B174" s="388"/>
      <c r="C174" s="161" t="s">
        <v>11</v>
      </c>
      <c r="D174" s="162">
        <f>SUM(D170:D173)</f>
        <v>96280</v>
      </c>
      <c r="E174" s="162"/>
      <c r="F174" s="162">
        <f>SUM(F171:F173)</f>
        <v>0</v>
      </c>
      <c r="G174" s="162">
        <f>D174-F174</f>
        <v>96280</v>
      </c>
      <c r="H174" s="312"/>
    </row>
    <row r="175" spans="1:8" ht="16.5" customHeight="1">
      <c r="A175" s="163">
        <v>22</v>
      </c>
      <c r="B175" s="391"/>
      <c r="C175" s="306" t="s">
        <v>92</v>
      </c>
      <c r="D175" s="320">
        <v>559715</v>
      </c>
      <c r="E175" s="308"/>
      <c r="F175" s="309"/>
      <c r="G175" s="347"/>
      <c r="H175" s="348" t="s">
        <v>91</v>
      </c>
    </row>
    <row r="176" spans="1:8" ht="16.5" customHeight="1">
      <c r="A176" s="228"/>
      <c r="B176" s="359"/>
      <c r="C176" s="192"/>
      <c r="D176" s="332"/>
      <c r="E176" s="193"/>
      <c r="F176" s="41"/>
      <c r="G176" s="111"/>
      <c r="H176" s="207"/>
    </row>
    <row r="177" spans="1:8" ht="16.5" customHeight="1">
      <c r="A177" s="267"/>
      <c r="B177" s="381"/>
      <c r="C177" s="96" t="s">
        <v>11</v>
      </c>
      <c r="D177" s="19">
        <f>SUM(D175:D176)</f>
        <v>559715</v>
      </c>
      <c r="E177" s="19"/>
      <c r="F177" s="19">
        <f>SUM(F176:F176)</f>
        <v>0</v>
      </c>
      <c r="G177" s="319">
        <f>D177-F177</f>
        <v>559715</v>
      </c>
      <c r="H177" s="277"/>
    </row>
    <row r="178" spans="1:8" ht="16.5" customHeight="1">
      <c r="A178" s="453">
        <v>23</v>
      </c>
      <c r="B178" s="454"/>
      <c r="C178" s="126" t="s">
        <v>245</v>
      </c>
      <c r="D178" s="109">
        <v>0</v>
      </c>
      <c r="E178" s="129"/>
      <c r="F178" s="118"/>
      <c r="G178" s="129"/>
      <c r="H178" s="455"/>
    </row>
    <row r="179" spans="1:8" ht="114">
      <c r="A179" s="448" t="s">
        <v>203</v>
      </c>
      <c r="B179" s="448" t="s">
        <v>206</v>
      </c>
      <c r="C179" s="452" t="s">
        <v>208</v>
      </c>
      <c r="D179" s="109">
        <v>13500</v>
      </c>
      <c r="E179" s="129"/>
      <c r="F179" s="118"/>
      <c r="G179" s="129"/>
      <c r="H179" s="455"/>
    </row>
    <row r="180" spans="1:8" ht="91.2">
      <c r="A180" s="448" t="s">
        <v>204</v>
      </c>
      <c r="B180" s="448" t="s">
        <v>216</v>
      </c>
      <c r="C180" s="452" t="s">
        <v>213</v>
      </c>
      <c r="D180" s="109">
        <v>11250</v>
      </c>
      <c r="E180" s="129"/>
      <c r="F180" s="118"/>
      <c r="G180" s="129"/>
      <c r="H180" s="455"/>
    </row>
    <row r="181" spans="1:8" ht="114">
      <c r="A181" s="448" t="s">
        <v>214</v>
      </c>
      <c r="B181" s="448" t="s">
        <v>256</v>
      </c>
      <c r="C181" s="452" t="s">
        <v>257</v>
      </c>
      <c r="D181" s="109">
        <v>10500</v>
      </c>
      <c r="E181" s="129"/>
      <c r="F181" s="118"/>
      <c r="G181" s="129"/>
      <c r="H181" s="455"/>
    </row>
    <row r="182" spans="1:8" ht="66" customHeight="1">
      <c r="A182" s="448" t="s">
        <v>237</v>
      </c>
      <c r="B182" s="448" t="s">
        <v>243</v>
      </c>
      <c r="C182" s="452" t="s">
        <v>236</v>
      </c>
      <c r="D182" s="109">
        <v>6750</v>
      </c>
      <c r="E182" s="129"/>
      <c r="F182" s="118"/>
      <c r="G182" s="129"/>
      <c r="H182" s="455"/>
    </row>
    <row r="183" spans="1:8" ht="148.19999999999999">
      <c r="A183" s="448" t="s">
        <v>253</v>
      </c>
      <c r="B183" s="448" t="s">
        <v>254</v>
      </c>
      <c r="C183" s="452" t="s">
        <v>251</v>
      </c>
      <c r="D183" s="109">
        <v>14000</v>
      </c>
      <c r="E183" s="129"/>
      <c r="F183" s="118"/>
      <c r="G183" s="129"/>
      <c r="H183" s="455"/>
    </row>
    <row r="184" spans="1:8" ht="136.80000000000001">
      <c r="A184" s="448" t="s">
        <v>266</v>
      </c>
      <c r="B184" s="448" t="s">
        <v>259</v>
      </c>
      <c r="C184" s="452" t="s">
        <v>268</v>
      </c>
      <c r="D184" s="109">
        <v>17000</v>
      </c>
      <c r="E184" s="129"/>
      <c r="F184" s="118"/>
      <c r="G184" s="129"/>
      <c r="H184" s="455"/>
    </row>
    <row r="185" spans="1:8" ht="24.75" customHeight="1">
      <c r="A185" s="448" t="s">
        <v>274</v>
      </c>
      <c r="B185" s="448" t="s">
        <v>273</v>
      </c>
      <c r="C185" s="438" t="s">
        <v>271</v>
      </c>
      <c r="D185" s="109">
        <v>3500</v>
      </c>
      <c r="E185" s="129"/>
      <c r="F185" s="118"/>
      <c r="G185" s="129"/>
      <c r="H185" s="455"/>
    </row>
    <row r="186" spans="1:8" ht="16.5" customHeight="1">
      <c r="A186" s="448" t="s">
        <v>275</v>
      </c>
      <c r="B186" s="448" t="s">
        <v>281</v>
      </c>
      <c r="C186" s="126" t="s">
        <v>279</v>
      </c>
      <c r="D186" s="109">
        <v>1000</v>
      </c>
      <c r="E186" s="129"/>
      <c r="F186" s="118"/>
      <c r="G186" s="129"/>
      <c r="H186" s="455"/>
    </row>
    <row r="187" spans="1:8" ht="16.5" customHeight="1">
      <c r="A187" s="448" t="s">
        <v>321</v>
      </c>
      <c r="B187" s="448" t="s">
        <v>381</v>
      </c>
      <c r="C187" s="126" t="s">
        <v>319</v>
      </c>
      <c r="D187" s="109">
        <v>250</v>
      </c>
      <c r="E187" s="129"/>
      <c r="F187" s="118"/>
      <c r="G187" s="129"/>
      <c r="H187" s="455"/>
    </row>
    <row r="188" spans="1:8" ht="16.5" customHeight="1">
      <c r="A188" s="448" t="s">
        <v>380</v>
      </c>
      <c r="B188" s="448" t="s">
        <v>376</v>
      </c>
      <c r="C188" s="411" t="s">
        <v>375</v>
      </c>
      <c r="D188" s="109">
        <v>2000</v>
      </c>
      <c r="E188" s="129"/>
      <c r="F188" s="118"/>
      <c r="G188" s="129"/>
      <c r="H188" s="455"/>
    </row>
    <row r="189" spans="1:8" ht="16.5" customHeight="1">
      <c r="A189" s="448" t="s">
        <v>384</v>
      </c>
      <c r="B189" s="448" t="s">
        <v>390</v>
      </c>
      <c r="C189" s="411" t="s">
        <v>385</v>
      </c>
      <c r="D189" s="109"/>
      <c r="E189" s="129"/>
      <c r="F189" s="118">
        <v>6815</v>
      </c>
      <c r="G189" s="129"/>
      <c r="H189" s="455"/>
    </row>
    <row r="190" spans="1:8" ht="16.5" customHeight="1">
      <c r="A190" s="453"/>
      <c r="B190" s="448"/>
      <c r="C190" s="126"/>
      <c r="D190" s="109"/>
      <c r="E190" s="129"/>
      <c r="F190" s="118"/>
      <c r="G190" s="129"/>
      <c r="H190" s="455"/>
    </row>
    <row r="191" spans="1:8" ht="16.5" customHeight="1">
      <c r="A191" s="453"/>
      <c r="B191" s="448"/>
      <c r="C191" s="126"/>
      <c r="D191" s="109"/>
      <c r="E191" s="129"/>
      <c r="F191" s="118"/>
      <c r="G191" s="129"/>
      <c r="H191" s="455"/>
    </row>
    <row r="192" spans="1:8" ht="16.5" customHeight="1" thickBot="1">
      <c r="A192" s="431"/>
      <c r="B192" s="432"/>
      <c r="C192" s="433" t="s">
        <v>11</v>
      </c>
      <c r="D192" s="434">
        <f>SUM(D179:D187)</f>
        <v>77750</v>
      </c>
      <c r="E192" s="422"/>
      <c r="F192" s="434">
        <f>SUM(F179:F191)</f>
        <v>6815</v>
      </c>
      <c r="G192" s="434">
        <f>D192-F192</f>
        <v>70935</v>
      </c>
      <c r="H192" s="435"/>
    </row>
    <row r="193" spans="1:8" ht="17.25" customHeight="1" thickBot="1">
      <c r="A193" s="349"/>
      <c r="B193" s="397"/>
      <c r="C193" s="350" t="s">
        <v>55</v>
      </c>
      <c r="D193" s="568">
        <f>SUM(D52:D192)/2</f>
        <v>2269384</v>
      </c>
      <c r="E193" s="570">
        <f ca="1">SUM(E3:E193)</f>
        <v>1906378</v>
      </c>
      <c r="F193" s="569">
        <f>SUM(F53:F192)/2</f>
        <v>492535</v>
      </c>
      <c r="G193" s="351">
        <f>G50-F193</f>
        <v>1413843</v>
      </c>
      <c r="H193" s="352" t="s">
        <v>54</v>
      </c>
    </row>
    <row r="194" spans="1:8" ht="16.5" customHeight="1">
      <c r="A194" s="49"/>
      <c r="B194" s="398"/>
      <c r="F194" s="50"/>
    </row>
    <row r="195" spans="1:8" ht="16.5" customHeight="1">
      <c r="A195" s="49"/>
      <c r="B195" s="398"/>
      <c r="D195" s="93">
        <f>SUM(D193:D194)</f>
        <v>2269384</v>
      </c>
      <c r="F195" s="50"/>
    </row>
    <row r="196" spans="1:8" ht="16.5" customHeight="1">
      <c r="A196" s="49"/>
      <c r="B196" s="398"/>
      <c r="D196" s="93"/>
      <c r="F196" s="50"/>
    </row>
    <row r="197" spans="1:8" ht="16.5" customHeight="1">
      <c r="A197" s="49"/>
      <c r="B197" s="398"/>
      <c r="F197" s="94"/>
    </row>
    <row r="198" spans="1:8" ht="16.5" customHeight="1">
      <c r="A198" s="49"/>
      <c r="B198" s="398"/>
      <c r="F198" s="50"/>
    </row>
    <row r="199" spans="1:8" ht="16.5" customHeight="1">
      <c r="A199" s="49"/>
      <c r="B199" s="398"/>
      <c r="F199" s="50"/>
    </row>
    <row r="200" spans="1:8" ht="16.5" customHeight="1">
      <c r="A200" s="49"/>
      <c r="B200" s="398"/>
      <c r="F200" s="50"/>
    </row>
    <row r="201" spans="1:8" ht="16.5" customHeight="1">
      <c r="A201" s="49"/>
      <c r="B201" s="398"/>
      <c r="F201" s="50"/>
    </row>
    <row r="202" spans="1:8" ht="16.5" customHeight="1">
      <c r="A202" s="49"/>
      <c r="B202" s="398"/>
      <c r="F202" s="50"/>
    </row>
    <row r="203" spans="1:8" ht="16.5" customHeight="1">
      <c r="A203" s="49"/>
      <c r="B203" s="398"/>
      <c r="F203" s="50"/>
    </row>
    <row r="204" spans="1:8" ht="16.5" customHeight="1">
      <c r="A204" s="49"/>
      <c r="B204" s="398"/>
      <c r="F204" s="50"/>
    </row>
    <row r="205" spans="1:8" ht="16.5" customHeight="1">
      <c r="A205" s="49"/>
      <c r="B205" s="398"/>
      <c r="F205" s="50"/>
    </row>
    <row r="206" spans="1:8" ht="16.5" customHeight="1">
      <c r="A206" s="49"/>
      <c r="B206" s="398"/>
      <c r="F206" s="50"/>
    </row>
    <row r="207" spans="1:8" ht="16.5" customHeight="1">
      <c r="A207" s="49"/>
      <c r="B207" s="398"/>
      <c r="F207" s="50"/>
    </row>
    <row r="208" spans="1:8" ht="16.5" customHeight="1">
      <c r="A208" s="49"/>
      <c r="B208" s="398"/>
      <c r="F208" s="50"/>
    </row>
    <row r="209" spans="1:6" ht="16.5" customHeight="1">
      <c r="A209" s="49"/>
      <c r="B209" s="398"/>
      <c r="F209" s="50"/>
    </row>
    <row r="210" spans="1:6" ht="16.5" customHeight="1">
      <c r="A210" s="49"/>
      <c r="B210" s="398"/>
      <c r="F210" s="50"/>
    </row>
    <row r="211" spans="1:6" ht="16.5" customHeight="1">
      <c r="A211" s="49"/>
      <c r="B211" s="398"/>
      <c r="F211" s="50"/>
    </row>
    <row r="212" spans="1:6" ht="16.5" customHeight="1">
      <c r="A212" s="49"/>
      <c r="B212" s="398"/>
      <c r="F212" s="50"/>
    </row>
    <row r="213" spans="1:6" ht="16.5" customHeight="1">
      <c r="A213" s="49"/>
      <c r="B213" s="398"/>
      <c r="F213" s="50"/>
    </row>
    <row r="214" spans="1:6" ht="16.5" customHeight="1">
      <c r="A214" s="49"/>
      <c r="B214" s="398"/>
      <c r="F214" s="50"/>
    </row>
    <row r="215" spans="1:6" ht="16.5" customHeight="1">
      <c r="A215" s="49"/>
      <c r="B215" s="398"/>
      <c r="F215" s="50"/>
    </row>
    <row r="216" spans="1:6" ht="16.5" customHeight="1">
      <c r="A216" s="49"/>
      <c r="B216" s="398"/>
      <c r="F216" s="50"/>
    </row>
    <row r="217" spans="1:6" ht="16.5" customHeight="1">
      <c r="A217" s="49"/>
      <c r="B217" s="398"/>
      <c r="F217" s="50"/>
    </row>
    <row r="218" spans="1:6" ht="16.5" customHeight="1">
      <c r="A218" s="49"/>
      <c r="B218" s="398"/>
      <c r="F218" s="50"/>
    </row>
    <row r="219" spans="1:6" ht="16.5" customHeight="1">
      <c r="A219" s="49"/>
      <c r="B219" s="398"/>
      <c r="F219" s="50"/>
    </row>
    <row r="220" spans="1:6" ht="16.5" customHeight="1">
      <c r="A220" s="49"/>
      <c r="B220" s="398"/>
      <c r="F220" s="50"/>
    </row>
    <row r="221" spans="1:6" ht="16.5" customHeight="1">
      <c r="A221" s="49"/>
      <c r="B221" s="398"/>
      <c r="F221" s="50"/>
    </row>
    <row r="222" spans="1:6" ht="16.5" customHeight="1">
      <c r="A222" s="49"/>
      <c r="B222" s="398"/>
      <c r="F222" s="50"/>
    </row>
    <row r="223" spans="1:6" ht="16.5" customHeight="1">
      <c r="A223" s="49"/>
      <c r="B223" s="398"/>
      <c r="F223" s="50"/>
    </row>
    <row r="224" spans="1:6" ht="16.5" customHeight="1">
      <c r="A224" s="49"/>
      <c r="B224" s="398"/>
      <c r="F224" s="50"/>
    </row>
    <row r="225" spans="1:6" ht="16.5" customHeight="1">
      <c r="A225" s="49"/>
      <c r="B225" s="398"/>
      <c r="F225" s="50"/>
    </row>
    <row r="226" spans="1:6" ht="16.5" customHeight="1">
      <c r="A226" s="49"/>
      <c r="B226" s="398"/>
      <c r="F226" s="50"/>
    </row>
    <row r="227" spans="1:6" ht="16.5" customHeight="1">
      <c r="A227" s="49"/>
      <c r="B227" s="398"/>
      <c r="F227" s="50"/>
    </row>
    <row r="228" spans="1:6" ht="16.5" customHeight="1">
      <c r="A228" s="49"/>
      <c r="B228" s="398"/>
      <c r="F228" s="50"/>
    </row>
    <row r="229" spans="1:6" ht="16.5" customHeight="1">
      <c r="A229" s="49"/>
      <c r="B229" s="398"/>
      <c r="F229" s="50"/>
    </row>
    <row r="230" spans="1:6" ht="16.5" customHeight="1">
      <c r="A230" s="49"/>
      <c r="B230" s="398"/>
      <c r="F230" s="50"/>
    </row>
    <row r="231" spans="1:6" ht="16.5" customHeight="1">
      <c r="A231" s="49"/>
      <c r="B231" s="398"/>
      <c r="F231" s="50"/>
    </row>
    <row r="232" spans="1:6" ht="16.5" customHeight="1">
      <c r="A232" s="49"/>
      <c r="B232" s="398"/>
      <c r="F232" s="50"/>
    </row>
    <row r="233" spans="1:6" ht="16.5" customHeight="1">
      <c r="A233" s="49"/>
      <c r="B233" s="398"/>
      <c r="F233" s="50"/>
    </row>
    <row r="234" spans="1:6" ht="16.5" customHeight="1">
      <c r="A234" s="49"/>
      <c r="B234" s="398"/>
      <c r="F234" s="50"/>
    </row>
    <row r="235" spans="1:6" ht="16.5" customHeight="1">
      <c r="A235" s="49"/>
      <c r="B235" s="398"/>
      <c r="F235" s="50"/>
    </row>
    <row r="236" spans="1:6" ht="16.5" customHeight="1">
      <c r="A236" s="49"/>
      <c r="B236" s="398"/>
      <c r="F236" s="50"/>
    </row>
    <row r="237" spans="1:6" ht="16.5" customHeight="1">
      <c r="A237" s="49"/>
      <c r="B237" s="398"/>
      <c r="F237" s="50"/>
    </row>
    <row r="238" spans="1:6" ht="16.5" customHeight="1">
      <c r="A238" s="49"/>
      <c r="B238" s="398"/>
      <c r="F238" s="50"/>
    </row>
    <row r="239" spans="1:6" ht="16.5" customHeight="1">
      <c r="A239" s="49"/>
      <c r="B239" s="398"/>
      <c r="F239" s="50"/>
    </row>
    <row r="240" spans="1:6" ht="16.5" customHeight="1">
      <c r="A240" s="49"/>
      <c r="B240" s="398"/>
      <c r="F240" s="50"/>
    </row>
    <row r="241" spans="1:6" ht="16.5" customHeight="1">
      <c r="A241" s="49"/>
      <c r="B241" s="398"/>
      <c r="F241" s="50"/>
    </row>
    <row r="242" spans="1:6" ht="16.5" customHeight="1">
      <c r="A242" s="49"/>
      <c r="B242" s="398"/>
      <c r="F242" s="50"/>
    </row>
    <row r="243" spans="1:6" ht="16.5" customHeight="1">
      <c r="A243" s="49"/>
      <c r="B243" s="398"/>
      <c r="F243" s="50"/>
    </row>
    <row r="244" spans="1:6" ht="16.5" customHeight="1">
      <c r="A244" s="49"/>
      <c r="B244" s="398"/>
      <c r="F244" s="50"/>
    </row>
    <row r="245" spans="1:6" ht="16.5" customHeight="1">
      <c r="A245" s="49"/>
      <c r="B245" s="398"/>
      <c r="F245" s="50"/>
    </row>
    <row r="246" spans="1:6" ht="16.5" customHeight="1">
      <c r="A246" s="49"/>
      <c r="B246" s="398"/>
      <c r="F246" s="50"/>
    </row>
    <row r="247" spans="1:6" ht="16.5" customHeight="1">
      <c r="A247" s="49"/>
      <c r="B247" s="398"/>
      <c r="F247" s="50"/>
    </row>
    <row r="248" spans="1:6" ht="16.5" customHeight="1">
      <c r="A248" s="49"/>
      <c r="B248" s="398"/>
      <c r="F248" s="50"/>
    </row>
    <row r="249" spans="1:6" ht="16.5" customHeight="1">
      <c r="A249" s="49"/>
      <c r="B249" s="398"/>
      <c r="F249" s="50"/>
    </row>
    <row r="250" spans="1:6" ht="16.5" customHeight="1">
      <c r="A250" s="49"/>
      <c r="B250" s="398"/>
      <c r="F250" s="50"/>
    </row>
    <row r="251" spans="1:6" ht="16.5" customHeight="1">
      <c r="A251" s="49"/>
      <c r="B251" s="398"/>
      <c r="F251" s="50"/>
    </row>
    <row r="252" spans="1:6" ht="16.5" customHeight="1">
      <c r="A252" s="49"/>
      <c r="B252" s="398"/>
      <c r="F252" s="50"/>
    </row>
    <row r="253" spans="1:6" ht="16.5" customHeight="1">
      <c r="A253" s="49"/>
      <c r="B253" s="398"/>
      <c r="F253" s="50"/>
    </row>
    <row r="254" spans="1:6" ht="16.5" customHeight="1">
      <c r="A254" s="49"/>
      <c r="B254" s="398"/>
      <c r="F254" s="50"/>
    </row>
    <row r="255" spans="1:6" ht="16.5" customHeight="1">
      <c r="A255" s="49"/>
      <c r="B255" s="398"/>
      <c r="F255" s="50"/>
    </row>
    <row r="256" spans="1:6" ht="16.5" customHeight="1">
      <c r="A256" s="49"/>
      <c r="B256" s="398"/>
      <c r="F256" s="50"/>
    </row>
    <row r="257" spans="1:6" ht="16.5" customHeight="1">
      <c r="A257" s="49"/>
      <c r="B257" s="398"/>
      <c r="F257" s="50"/>
    </row>
    <row r="258" spans="1:6" ht="16.5" customHeight="1">
      <c r="A258" s="49"/>
      <c r="B258" s="398"/>
      <c r="F258" s="50"/>
    </row>
    <row r="259" spans="1:6" ht="16.5" customHeight="1">
      <c r="A259" s="49"/>
      <c r="B259" s="398"/>
      <c r="F259" s="50"/>
    </row>
    <row r="260" spans="1:6" ht="16.5" customHeight="1">
      <c r="A260" s="49"/>
      <c r="B260" s="398"/>
      <c r="F260" s="50"/>
    </row>
    <row r="261" spans="1:6" ht="16.5" customHeight="1">
      <c r="A261" s="49"/>
      <c r="B261" s="398"/>
      <c r="F261" s="50"/>
    </row>
    <row r="262" spans="1:6" ht="16.5" customHeight="1">
      <c r="A262" s="49"/>
      <c r="B262" s="398"/>
      <c r="F262" s="50"/>
    </row>
    <row r="263" spans="1:6" ht="16.5" customHeight="1">
      <c r="A263" s="49"/>
      <c r="B263" s="398"/>
      <c r="F263" s="50"/>
    </row>
    <row r="264" spans="1:6" ht="16.5" customHeight="1">
      <c r="A264" s="49"/>
      <c r="B264" s="398"/>
      <c r="F264" s="50"/>
    </row>
    <row r="265" spans="1:6" ht="16.5" customHeight="1">
      <c r="A265" s="49"/>
      <c r="B265" s="398"/>
      <c r="F265" s="50"/>
    </row>
    <row r="266" spans="1:6" ht="16.5" customHeight="1">
      <c r="A266" s="49"/>
      <c r="B266" s="398"/>
      <c r="F266" s="50"/>
    </row>
    <row r="267" spans="1:6" ht="16.5" customHeight="1">
      <c r="A267" s="49"/>
      <c r="B267" s="398"/>
      <c r="F267" s="50"/>
    </row>
    <row r="268" spans="1:6" ht="16.5" customHeight="1">
      <c r="A268" s="49"/>
      <c r="B268" s="398"/>
      <c r="F268" s="50"/>
    </row>
    <row r="269" spans="1:6" ht="16.5" customHeight="1">
      <c r="A269" s="49"/>
      <c r="B269" s="398"/>
      <c r="F269" s="50"/>
    </row>
    <row r="270" spans="1:6" ht="16.5" customHeight="1">
      <c r="A270" s="49"/>
      <c r="B270" s="398"/>
      <c r="F270" s="50"/>
    </row>
    <row r="271" spans="1:6" ht="16.5" customHeight="1">
      <c r="A271" s="49"/>
      <c r="B271" s="398"/>
      <c r="F271" s="50"/>
    </row>
    <row r="272" spans="1:6" ht="16.5" customHeight="1">
      <c r="A272" s="49"/>
      <c r="B272" s="398"/>
      <c r="F272" s="50"/>
    </row>
    <row r="273" spans="1:6" ht="16.5" customHeight="1">
      <c r="A273" s="49"/>
      <c r="B273" s="398"/>
      <c r="F273" s="50"/>
    </row>
    <row r="274" spans="1:6" ht="16.5" customHeight="1">
      <c r="A274" s="49"/>
      <c r="B274" s="398"/>
      <c r="F274" s="50"/>
    </row>
    <row r="275" spans="1:6" ht="16.5" customHeight="1">
      <c r="A275" s="49"/>
      <c r="B275" s="398"/>
      <c r="F275" s="50"/>
    </row>
    <row r="276" spans="1:6" ht="16.5" customHeight="1">
      <c r="A276" s="49"/>
      <c r="B276" s="398"/>
      <c r="F276" s="50"/>
    </row>
    <row r="277" spans="1:6" ht="16.5" customHeight="1">
      <c r="A277" s="49"/>
      <c r="B277" s="398"/>
      <c r="F277" s="50"/>
    </row>
    <row r="278" spans="1:6" ht="16.5" customHeight="1">
      <c r="A278" s="49"/>
      <c r="B278" s="398"/>
      <c r="F278" s="50"/>
    </row>
    <row r="279" spans="1:6" ht="16.5" customHeight="1">
      <c r="A279" s="49"/>
      <c r="B279" s="398"/>
      <c r="F279" s="50"/>
    </row>
    <row r="280" spans="1:6" ht="16.5" customHeight="1">
      <c r="A280" s="49"/>
      <c r="B280" s="398"/>
      <c r="F280" s="50"/>
    </row>
    <row r="281" spans="1:6" ht="16.5" customHeight="1">
      <c r="A281" s="49"/>
      <c r="B281" s="398"/>
      <c r="F281" s="50"/>
    </row>
    <row r="282" spans="1:6" ht="16.5" customHeight="1">
      <c r="A282" s="49"/>
      <c r="B282" s="398"/>
      <c r="F282" s="50"/>
    </row>
    <row r="283" spans="1:6" ht="16.5" customHeight="1">
      <c r="A283" s="49"/>
      <c r="B283" s="398"/>
      <c r="F283" s="50"/>
    </row>
    <row r="284" spans="1:6" ht="16.5" customHeight="1">
      <c r="A284" s="49"/>
      <c r="B284" s="398"/>
      <c r="F284" s="50"/>
    </row>
    <row r="285" spans="1:6" ht="16.5" customHeight="1">
      <c r="A285" s="49"/>
      <c r="B285" s="398"/>
      <c r="F285" s="50"/>
    </row>
    <row r="286" spans="1:6" ht="16.5" customHeight="1">
      <c r="A286" s="49"/>
      <c r="B286" s="398"/>
      <c r="F286" s="50"/>
    </row>
    <row r="287" spans="1:6" ht="16.5" customHeight="1">
      <c r="A287" s="49"/>
      <c r="B287" s="398"/>
      <c r="F287" s="50"/>
    </row>
    <row r="288" spans="1:6" ht="16.5" customHeight="1">
      <c r="A288" s="49"/>
      <c r="B288" s="398"/>
      <c r="F288" s="50"/>
    </row>
    <row r="289" spans="1:6" ht="16.5" customHeight="1">
      <c r="A289" s="49"/>
      <c r="B289" s="398"/>
      <c r="F289" s="50"/>
    </row>
    <row r="290" spans="1:6" ht="16.5" customHeight="1">
      <c r="A290" s="49"/>
      <c r="B290" s="398"/>
      <c r="F290" s="50"/>
    </row>
    <row r="291" spans="1:6" ht="16.5" customHeight="1">
      <c r="A291" s="49"/>
      <c r="B291" s="398"/>
      <c r="F291" s="50"/>
    </row>
    <row r="292" spans="1:6" ht="16.5" customHeight="1">
      <c r="A292" s="49"/>
      <c r="B292" s="398"/>
      <c r="F292" s="50"/>
    </row>
    <row r="293" spans="1:6" ht="16.5" customHeight="1">
      <c r="A293" s="49"/>
      <c r="B293" s="398"/>
      <c r="F293" s="50"/>
    </row>
    <row r="294" spans="1:6" ht="16.5" customHeight="1">
      <c r="A294" s="49"/>
      <c r="B294" s="398"/>
      <c r="F294" s="50"/>
    </row>
    <row r="295" spans="1:6" ht="16.5" customHeight="1">
      <c r="A295" s="49"/>
      <c r="B295" s="398"/>
      <c r="F295" s="50"/>
    </row>
    <row r="296" spans="1:6" ht="16.5" customHeight="1">
      <c r="A296" s="49"/>
      <c r="B296" s="398"/>
      <c r="F296" s="50"/>
    </row>
    <row r="297" spans="1:6" ht="16.5" customHeight="1">
      <c r="A297" s="49"/>
      <c r="B297" s="398"/>
      <c r="F297" s="50"/>
    </row>
    <row r="298" spans="1:6" ht="16.5" customHeight="1">
      <c r="A298" s="49"/>
      <c r="B298" s="398"/>
      <c r="F298" s="50"/>
    </row>
    <row r="299" spans="1:6" ht="16.5" customHeight="1">
      <c r="A299" s="49"/>
      <c r="B299" s="398"/>
      <c r="F299" s="50"/>
    </row>
    <row r="300" spans="1:6" ht="16.5" customHeight="1">
      <c r="A300" s="49"/>
      <c r="B300" s="398"/>
      <c r="F300" s="50"/>
    </row>
    <row r="301" spans="1:6" ht="16.5" customHeight="1">
      <c r="A301" s="49"/>
      <c r="B301" s="398"/>
      <c r="F301" s="50"/>
    </row>
    <row r="302" spans="1:6" ht="16.5" customHeight="1">
      <c r="A302" s="49"/>
      <c r="B302" s="398"/>
      <c r="F302" s="50"/>
    </row>
    <row r="303" spans="1:6" ht="16.5" customHeight="1">
      <c r="A303" s="49"/>
      <c r="B303" s="398"/>
      <c r="F303" s="50"/>
    </row>
    <row r="304" spans="1:6" ht="16.5" customHeight="1">
      <c r="A304" s="49"/>
      <c r="B304" s="398"/>
      <c r="F304" s="50"/>
    </row>
    <row r="305" spans="1:6" ht="16.5" customHeight="1">
      <c r="A305" s="49"/>
      <c r="B305" s="398"/>
      <c r="F305" s="50"/>
    </row>
    <row r="306" spans="1:6" ht="16.5" customHeight="1">
      <c r="A306" s="49"/>
      <c r="B306" s="398"/>
      <c r="F306" s="50"/>
    </row>
    <row r="307" spans="1:6" ht="16.5" customHeight="1">
      <c r="A307" s="49"/>
      <c r="B307" s="398"/>
      <c r="F307" s="50"/>
    </row>
    <row r="308" spans="1:6" ht="16.5" customHeight="1">
      <c r="A308" s="49"/>
      <c r="B308" s="398"/>
      <c r="F308" s="50"/>
    </row>
    <row r="309" spans="1:6" ht="16.5" customHeight="1">
      <c r="A309" s="49"/>
      <c r="B309" s="398"/>
      <c r="F309" s="50"/>
    </row>
    <row r="310" spans="1:6" ht="16.5" customHeight="1">
      <c r="A310" s="49"/>
      <c r="B310" s="398"/>
      <c r="F310" s="50"/>
    </row>
    <row r="311" spans="1:6" ht="16.5" customHeight="1">
      <c r="A311" s="49"/>
      <c r="B311" s="398"/>
      <c r="F311" s="50"/>
    </row>
    <row r="312" spans="1:6" ht="16.5" customHeight="1">
      <c r="A312" s="49"/>
      <c r="B312" s="398"/>
      <c r="F312" s="50"/>
    </row>
    <row r="313" spans="1:6" ht="16.5" customHeight="1">
      <c r="A313" s="49"/>
      <c r="B313" s="398"/>
      <c r="F313" s="50"/>
    </row>
    <row r="314" spans="1:6" ht="16.5" customHeight="1">
      <c r="A314" s="49"/>
      <c r="B314" s="398"/>
      <c r="F314" s="50"/>
    </row>
    <row r="315" spans="1:6" ht="16.5" customHeight="1">
      <c r="A315" s="49"/>
      <c r="B315" s="398"/>
      <c r="F315" s="50"/>
    </row>
    <row r="316" spans="1:6" ht="16.5" customHeight="1">
      <c r="A316" s="49"/>
      <c r="B316" s="398"/>
      <c r="F316" s="50"/>
    </row>
    <row r="317" spans="1:6" ht="16.5" customHeight="1">
      <c r="A317" s="49"/>
      <c r="B317" s="398"/>
      <c r="F317" s="50"/>
    </row>
    <row r="318" spans="1:6" ht="16.5" customHeight="1">
      <c r="A318" s="49"/>
      <c r="B318" s="398"/>
      <c r="F318" s="50"/>
    </row>
    <row r="319" spans="1:6" ht="16.5" customHeight="1">
      <c r="A319" s="49"/>
      <c r="B319" s="398"/>
      <c r="F319" s="50"/>
    </row>
    <row r="320" spans="1:6" ht="16.5" customHeight="1">
      <c r="A320" s="49"/>
      <c r="B320" s="398"/>
      <c r="F320" s="50"/>
    </row>
    <row r="321" spans="1:6" ht="16.5" customHeight="1">
      <c r="A321" s="49"/>
      <c r="B321" s="398"/>
      <c r="F321" s="50"/>
    </row>
    <row r="322" spans="1:6" ht="16.5" customHeight="1">
      <c r="A322" s="49"/>
      <c r="B322" s="398"/>
      <c r="F322" s="50"/>
    </row>
    <row r="323" spans="1:6" ht="16.5" customHeight="1">
      <c r="A323" s="49"/>
      <c r="B323" s="398"/>
      <c r="F323" s="50"/>
    </row>
    <row r="324" spans="1:6" ht="16.5" customHeight="1">
      <c r="A324" s="49"/>
      <c r="B324" s="398"/>
      <c r="F324" s="50"/>
    </row>
    <row r="325" spans="1:6" ht="16.5" customHeight="1">
      <c r="A325" s="49"/>
      <c r="B325" s="398"/>
      <c r="F325" s="50"/>
    </row>
    <row r="326" spans="1:6" ht="16.5" customHeight="1">
      <c r="A326" s="49"/>
      <c r="B326" s="398"/>
      <c r="F326" s="50"/>
    </row>
    <row r="327" spans="1:6" ht="16.5" customHeight="1">
      <c r="A327" s="49"/>
      <c r="B327" s="398"/>
      <c r="F327" s="50"/>
    </row>
    <row r="328" spans="1:6" ht="16.5" customHeight="1">
      <c r="A328" s="49"/>
      <c r="B328" s="398"/>
      <c r="F328" s="50"/>
    </row>
    <row r="329" spans="1:6" ht="16.5" customHeight="1">
      <c r="A329" s="49"/>
      <c r="B329" s="398"/>
      <c r="F329" s="50"/>
    </row>
    <row r="330" spans="1:6" ht="16.5" customHeight="1">
      <c r="A330" s="49"/>
      <c r="B330" s="398"/>
      <c r="F330" s="50"/>
    </row>
    <row r="331" spans="1:6" ht="16.5" customHeight="1">
      <c r="A331" s="49"/>
      <c r="B331" s="398"/>
      <c r="F331" s="50"/>
    </row>
    <row r="332" spans="1:6" ht="16.5" customHeight="1">
      <c r="A332" s="49"/>
      <c r="B332" s="398"/>
      <c r="F332" s="50"/>
    </row>
    <row r="333" spans="1:6" ht="16.5" customHeight="1">
      <c r="A333" s="49"/>
      <c r="B333" s="398"/>
      <c r="F333" s="50"/>
    </row>
    <row r="334" spans="1:6" ht="16.5" customHeight="1">
      <c r="A334" s="49"/>
      <c r="B334" s="398"/>
      <c r="F334" s="50"/>
    </row>
    <row r="335" spans="1:6" ht="16.5" customHeight="1">
      <c r="A335" s="49"/>
      <c r="B335" s="398"/>
      <c r="F335" s="50"/>
    </row>
    <row r="336" spans="1:6" ht="16.5" customHeight="1">
      <c r="A336" s="49"/>
      <c r="B336" s="398"/>
      <c r="F336" s="50"/>
    </row>
    <row r="337" spans="1:6" ht="16.5" customHeight="1">
      <c r="A337" s="49"/>
      <c r="B337" s="398"/>
      <c r="F337" s="50"/>
    </row>
    <row r="338" spans="1:6" ht="16.5" customHeight="1">
      <c r="A338" s="49"/>
      <c r="B338" s="398"/>
      <c r="F338" s="50"/>
    </row>
    <row r="339" spans="1:6" ht="16.5" customHeight="1">
      <c r="A339" s="49"/>
      <c r="B339" s="398"/>
      <c r="F339" s="50"/>
    </row>
    <row r="340" spans="1:6" ht="16.5" customHeight="1">
      <c r="A340" s="49"/>
      <c r="B340" s="398"/>
      <c r="F340" s="50"/>
    </row>
    <row r="341" spans="1:6" ht="16.5" customHeight="1">
      <c r="A341" s="49"/>
      <c r="B341" s="398"/>
      <c r="F341" s="50"/>
    </row>
    <row r="342" spans="1:6" ht="16.5" customHeight="1">
      <c r="A342" s="49"/>
      <c r="B342" s="398"/>
      <c r="F342" s="50"/>
    </row>
    <row r="343" spans="1:6" ht="16.5" customHeight="1">
      <c r="A343" s="49"/>
      <c r="B343" s="398"/>
      <c r="F343" s="50"/>
    </row>
    <row r="344" spans="1:6" ht="16.5" customHeight="1">
      <c r="A344" s="49"/>
      <c r="B344" s="398"/>
      <c r="F344" s="50"/>
    </row>
    <row r="345" spans="1:6" ht="16.5" customHeight="1">
      <c r="A345" s="49"/>
      <c r="B345" s="398"/>
      <c r="F345" s="50"/>
    </row>
    <row r="346" spans="1:6" ht="16.5" customHeight="1">
      <c r="A346" s="49"/>
      <c r="B346" s="398"/>
      <c r="F346" s="50"/>
    </row>
    <row r="347" spans="1:6" ht="16.5" customHeight="1">
      <c r="A347" s="49"/>
      <c r="B347" s="398"/>
      <c r="F347" s="50"/>
    </row>
    <row r="348" spans="1:6" ht="16.5" customHeight="1">
      <c r="A348" s="49"/>
      <c r="B348" s="398"/>
      <c r="F348" s="50"/>
    </row>
    <row r="349" spans="1:6" ht="16.5" customHeight="1">
      <c r="A349" s="49"/>
      <c r="B349" s="398"/>
      <c r="F349" s="50"/>
    </row>
    <row r="350" spans="1:6" ht="16.5" customHeight="1">
      <c r="A350" s="49"/>
      <c r="B350" s="398"/>
      <c r="F350" s="50"/>
    </row>
    <row r="351" spans="1:6" ht="16.5" customHeight="1">
      <c r="A351" s="49"/>
      <c r="B351" s="398"/>
      <c r="F351" s="50"/>
    </row>
    <row r="352" spans="1:6" ht="16.5" customHeight="1">
      <c r="A352" s="49"/>
      <c r="B352" s="398"/>
      <c r="F352" s="50"/>
    </row>
    <row r="353" spans="1:6" ht="16.5" customHeight="1">
      <c r="A353" s="49"/>
      <c r="B353" s="398"/>
      <c r="F353" s="50"/>
    </row>
    <row r="354" spans="1:6" ht="16.5" customHeight="1">
      <c r="A354" s="49"/>
      <c r="B354" s="398"/>
      <c r="F354" s="50"/>
    </row>
    <row r="355" spans="1:6" ht="16.5" customHeight="1">
      <c r="A355" s="49"/>
      <c r="B355" s="398"/>
      <c r="F355" s="50"/>
    </row>
    <row r="356" spans="1:6" ht="16.5" customHeight="1">
      <c r="A356" s="49"/>
      <c r="B356" s="398"/>
      <c r="F356" s="50"/>
    </row>
    <row r="357" spans="1:6" ht="16.5" customHeight="1">
      <c r="A357" s="49"/>
      <c r="B357" s="398"/>
      <c r="F357" s="50"/>
    </row>
    <row r="358" spans="1:6" ht="16.5" customHeight="1">
      <c r="A358" s="49"/>
      <c r="B358" s="398"/>
      <c r="F358" s="50"/>
    </row>
    <row r="359" spans="1:6" ht="16.5" customHeight="1">
      <c r="A359" s="49"/>
      <c r="B359" s="398"/>
      <c r="F359" s="50"/>
    </row>
    <row r="360" spans="1:6" ht="16.5" customHeight="1">
      <c r="A360" s="49"/>
      <c r="B360" s="398"/>
      <c r="F360" s="50"/>
    </row>
    <row r="361" spans="1:6" ht="16.5" customHeight="1">
      <c r="A361" s="49"/>
      <c r="B361" s="398"/>
      <c r="F361" s="50"/>
    </row>
    <row r="362" spans="1:6" ht="16.5" customHeight="1">
      <c r="A362" s="49"/>
      <c r="B362" s="398"/>
      <c r="F362" s="50"/>
    </row>
    <row r="363" spans="1:6" ht="16.5" customHeight="1">
      <c r="A363" s="49"/>
      <c r="B363" s="398"/>
      <c r="F363" s="50"/>
    </row>
    <row r="364" spans="1:6" ht="16.5" customHeight="1">
      <c r="A364" s="49"/>
      <c r="B364" s="398"/>
      <c r="F364" s="50"/>
    </row>
    <row r="365" spans="1:6" ht="16.5" customHeight="1">
      <c r="A365" s="49"/>
      <c r="B365" s="398"/>
      <c r="F365" s="50"/>
    </row>
    <row r="366" spans="1:6" ht="16.5" customHeight="1">
      <c r="A366" s="49"/>
      <c r="B366" s="398"/>
      <c r="F366" s="50"/>
    </row>
    <row r="367" spans="1:6" ht="16.5" customHeight="1">
      <c r="A367" s="49"/>
      <c r="B367" s="398"/>
      <c r="F367" s="50"/>
    </row>
    <row r="368" spans="1:6" ht="16.5" customHeight="1">
      <c r="A368" s="49"/>
      <c r="B368" s="398"/>
      <c r="F368" s="50"/>
    </row>
    <row r="369" spans="1:6" ht="16.5" customHeight="1">
      <c r="A369" s="49"/>
      <c r="B369" s="398"/>
      <c r="F369" s="50"/>
    </row>
    <row r="370" spans="1:6" ht="16.5" customHeight="1">
      <c r="A370" s="49"/>
      <c r="B370" s="398"/>
      <c r="F370" s="50"/>
    </row>
    <row r="371" spans="1:6" ht="16.5" customHeight="1">
      <c r="A371" s="49"/>
      <c r="B371" s="398"/>
      <c r="F371" s="50"/>
    </row>
    <row r="372" spans="1:6" ht="16.5" customHeight="1">
      <c r="A372" s="49"/>
      <c r="B372" s="398"/>
      <c r="F372" s="50"/>
    </row>
    <row r="373" spans="1:6" ht="16.5" customHeight="1">
      <c r="A373" s="49"/>
      <c r="B373" s="398"/>
      <c r="F373" s="50"/>
    </row>
    <row r="374" spans="1:6" ht="16.5" customHeight="1">
      <c r="A374" s="49"/>
      <c r="B374" s="398"/>
      <c r="F374" s="50"/>
    </row>
    <row r="375" spans="1:6" ht="16.5" customHeight="1">
      <c r="A375" s="49"/>
      <c r="B375" s="398"/>
      <c r="F375" s="50"/>
    </row>
    <row r="376" spans="1:6" ht="16.5" customHeight="1">
      <c r="A376" s="49"/>
      <c r="B376" s="398"/>
      <c r="F376" s="50"/>
    </row>
    <row r="377" spans="1:6" ht="16.5" customHeight="1">
      <c r="A377" s="49"/>
      <c r="B377" s="398"/>
      <c r="F377" s="50"/>
    </row>
    <row r="378" spans="1:6" ht="16.5" customHeight="1">
      <c r="A378" s="49"/>
      <c r="B378" s="398"/>
      <c r="F378" s="50"/>
    </row>
    <row r="379" spans="1:6" ht="16.5" customHeight="1">
      <c r="A379" s="49"/>
      <c r="B379" s="398"/>
      <c r="F379" s="50"/>
    </row>
    <row r="380" spans="1:6" ht="16.5" customHeight="1">
      <c r="A380" s="49"/>
      <c r="B380" s="398"/>
      <c r="F380" s="50"/>
    </row>
    <row r="381" spans="1:6" ht="16.5" customHeight="1">
      <c r="A381" s="49"/>
      <c r="B381" s="398"/>
      <c r="F381" s="50"/>
    </row>
    <row r="382" spans="1:6" ht="16.5" customHeight="1">
      <c r="A382" s="49"/>
      <c r="B382" s="398"/>
      <c r="F382" s="50"/>
    </row>
    <row r="383" spans="1:6" ht="16.5" customHeight="1">
      <c r="A383" s="49"/>
      <c r="B383" s="398"/>
      <c r="F383" s="50"/>
    </row>
    <row r="384" spans="1:6" ht="16.5" customHeight="1">
      <c r="A384" s="49"/>
      <c r="B384" s="398"/>
      <c r="F384" s="50"/>
    </row>
    <row r="385" spans="1:6" ht="16.5" customHeight="1">
      <c r="A385" s="49"/>
      <c r="B385" s="398"/>
      <c r="F385" s="50"/>
    </row>
    <row r="386" spans="1:6" ht="16.5" customHeight="1">
      <c r="A386" s="49"/>
      <c r="B386" s="398"/>
      <c r="F386" s="50"/>
    </row>
    <row r="387" spans="1:6" ht="16.5" customHeight="1">
      <c r="A387" s="49"/>
      <c r="B387" s="398"/>
      <c r="F387" s="50"/>
    </row>
    <row r="388" spans="1:6" ht="16.5" customHeight="1">
      <c r="A388" s="49"/>
      <c r="B388" s="398"/>
      <c r="F388" s="50"/>
    </row>
    <row r="389" spans="1:6" ht="16.5" customHeight="1">
      <c r="A389" s="49"/>
      <c r="B389" s="398"/>
      <c r="F389" s="50"/>
    </row>
    <row r="390" spans="1:6" ht="16.5" customHeight="1">
      <c r="A390" s="49"/>
      <c r="B390" s="398"/>
      <c r="F390" s="50"/>
    </row>
    <row r="391" spans="1:6" ht="16.5" customHeight="1">
      <c r="A391" s="49"/>
      <c r="B391" s="398"/>
      <c r="F391" s="50"/>
    </row>
    <row r="392" spans="1:6" ht="16.5" customHeight="1">
      <c r="A392" s="49"/>
      <c r="B392" s="398"/>
      <c r="F392" s="50"/>
    </row>
    <row r="393" spans="1:6" ht="16.5" customHeight="1">
      <c r="A393" s="49"/>
      <c r="B393" s="398"/>
      <c r="F393" s="50"/>
    </row>
    <row r="394" spans="1:6" ht="16.5" customHeight="1">
      <c r="A394" s="49"/>
      <c r="B394" s="398"/>
      <c r="F394" s="50"/>
    </row>
    <row r="395" spans="1:6" ht="16.5" customHeight="1">
      <c r="A395" s="49"/>
      <c r="B395" s="398"/>
      <c r="F395" s="50"/>
    </row>
    <row r="396" spans="1:6" ht="16.5" customHeight="1">
      <c r="A396" s="49"/>
      <c r="B396" s="398"/>
      <c r="F396" s="50"/>
    </row>
    <row r="397" spans="1:6" ht="16.5" customHeight="1">
      <c r="A397" s="49"/>
      <c r="B397" s="398"/>
      <c r="F397" s="50"/>
    </row>
    <row r="398" spans="1:6" ht="16.5" customHeight="1">
      <c r="A398" s="49"/>
      <c r="B398" s="398"/>
      <c r="F398" s="50"/>
    </row>
    <row r="399" spans="1:6" ht="16.5" customHeight="1">
      <c r="A399" s="49"/>
      <c r="B399" s="398"/>
      <c r="F399" s="50"/>
    </row>
    <row r="400" spans="1:6" ht="16.5" customHeight="1">
      <c r="A400" s="49"/>
      <c r="B400" s="398"/>
      <c r="F400" s="50"/>
    </row>
    <row r="401" spans="1:6" ht="16.5" customHeight="1">
      <c r="A401" s="49"/>
      <c r="B401" s="398"/>
      <c r="F401" s="50"/>
    </row>
    <row r="402" spans="1:6" ht="16.5" customHeight="1">
      <c r="A402" s="49"/>
      <c r="B402" s="398"/>
      <c r="F402" s="50"/>
    </row>
    <row r="403" spans="1:6" ht="16.5" customHeight="1">
      <c r="A403" s="49"/>
      <c r="B403" s="398"/>
      <c r="F403" s="50"/>
    </row>
    <row r="404" spans="1:6" ht="16.5" customHeight="1">
      <c r="A404" s="49"/>
      <c r="B404" s="398"/>
      <c r="F404" s="50"/>
    </row>
    <row r="405" spans="1:6" ht="16.5" customHeight="1">
      <c r="A405" s="49"/>
      <c r="B405" s="398"/>
      <c r="F405" s="50"/>
    </row>
    <row r="406" spans="1:6" ht="16.5" customHeight="1">
      <c r="A406" s="49"/>
      <c r="B406" s="398"/>
      <c r="F406" s="50"/>
    </row>
    <row r="407" spans="1:6" ht="16.5" customHeight="1">
      <c r="A407" s="49"/>
      <c r="B407" s="398"/>
      <c r="F407" s="50"/>
    </row>
    <row r="408" spans="1:6" ht="16.5" customHeight="1">
      <c r="A408" s="49"/>
      <c r="B408" s="398"/>
      <c r="F408" s="50"/>
    </row>
    <row r="409" spans="1:6" ht="16.5" customHeight="1">
      <c r="A409" s="49"/>
      <c r="B409" s="398"/>
      <c r="F409" s="50"/>
    </row>
    <row r="410" spans="1:6" ht="16.5" customHeight="1">
      <c r="A410" s="49"/>
      <c r="B410" s="398"/>
      <c r="F410" s="50"/>
    </row>
    <row r="411" spans="1:6" ht="16.5" customHeight="1">
      <c r="A411" s="49"/>
      <c r="B411" s="398"/>
      <c r="F411" s="50"/>
    </row>
    <row r="412" spans="1:6" ht="16.5" customHeight="1">
      <c r="A412" s="49"/>
      <c r="B412" s="398"/>
      <c r="F412" s="50"/>
    </row>
    <row r="413" spans="1:6" ht="16.5" customHeight="1">
      <c r="A413" s="49"/>
      <c r="B413" s="398"/>
      <c r="F413" s="50"/>
    </row>
    <row r="414" spans="1:6" ht="16.5" customHeight="1">
      <c r="A414" s="49"/>
      <c r="B414" s="398"/>
      <c r="F414" s="50"/>
    </row>
    <row r="415" spans="1:6" ht="16.5" customHeight="1">
      <c r="A415" s="49"/>
      <c r="B415" s="398"/>
      <c r="F415" s="50"/>
    </row>
    <row r="416" spans="1:6" ht="16.5" customHeight="1">
      <c r="A416" s="49"/>
      <c r="B416" s="398"/>
      <c r="F416" s="50"/>
    </row>
    <row r="417" spans="1:6" ht="16.5" customHeight="1">
      <c r="A417" s="49"/>
      <c r="B417" s="398"/>
      <c r="F417" s="50"/>
    </row>
    <row r="418" spans="1:6" ht="16.5" customHeight="1">
      <c r="A418" s="49"/>
      <c r="B418" s="398"/>
      <c r="F418" s="50"/>
    </row>
    <row r="419" spans="1:6" ht="16.5" customHeight="1">
      <c r="A419" s="49"/>
      <c r="B419" s="398"/>
      <c r="F419" s="50"/>
    </row>
    <row r="420" spans="1:6" ht="16.5" customHeight="1">
      <c r="A420" s="49"/>
      <c r="B420" s="398"/>
      <c r="F420" s="50"/>
    </row>
    <row r="421" spans="1:6" ht="16.5" customHeight="1">
      <c r="A421" s="49"/>
      <c r="B421" s="398"/>
      <c r="F421" s="50"/>
    </row>
    <row r="422" spans="1:6" ht="16.5" customHeight="1">
      <c r="A422" s="49"/>
      <c r="B422" s="398"/>
      <c r="F422" s="50"/>
    </row>
    <row r="423" spans="1:6" ht="16.5" customHeight="1">
      <c r="A423" s="49"/>
      <c r="B423" s="398"/>
      <c r="F423" s="50"/>
    </row>
    <row r="424" spans="1:6" ht="16.5" customHeight="1">
      <c r="A424" s="49"/>
      <c r="B424" s="398"/>
      <c r="F424" s="50"/>
    </row>
    <row r="425" spans="1:6" ht="16.5" customHeight="1">
      <c r="A425" s="49"/>
      <c r="B425" s="398"/>
      <c r="F425" s="50"/>
    </row>
    <row r="426" spans="1:6" ht="16.5" customHeight="1">
      <c r="A426" s="49"/>
      <c r="B426" s="398"/>
      <c r="F426" s="50"/>
    </row>
    <row r="427" spans="1:6" ht="16.5" customHeight="1">
      <c r="A427" s="49"/>
      <c r="B427" s="398"/>
      <c r="F427" s="50"/>
    </row>
    <row r="428" spans="1:6" ht="16.5" customHeight="1">
      <c r="A428" s="49"/>
      <c r="B428" s="398"/>
      <c r="F428" s="50"/>
    </row>
    <row r="429" spans="1:6" ht="16.5" customHeight="1">
      <c r="A429" s="49"/>
      <c r="B429" s="398"/>
      <c r="F429" s="50"/>
    </row>
    <row r="430" spans="1:6" ht="16.5" customHeight="1">
      <c r="A430" s="49"/>
      <c r="B430" s="398"/>
      <c r="F430" s="50"/>
    </row>
    <row r="431" spans="1:6" ht="16.5" customHeight="1">
      <c r="A431" s="49"/>
      <c r="B431" s="398"/>
      <c r="F431" s="50"/>
    </row>
    <row r="432" spans="1:6" ht="16.5" customHeight="1">
      <c r="A432" s="49"/>
      <c r="B432" s="398"/>
      <c r="F432" s="50"/>
    </row>
    <row r="433" spans="1:6" ht="16.5" customHeight="1">
      <c r="A433" s="49"/>
      <c r="B433" s="398"/>
      <c r="F433" s="50"/>
    </row>
    <row r="434" spans="1:6" ht="16.5" customHeight="1">
      <c r="A434" s="49"/>
      <c r="B434" s="398"/>
      <c r="F434" s="50"/>
    </row>
    <row r="435" spans="1:6" ht="16.5" customHeight="1">
      <c r="A435" s="49"/>
      <c r="B435" s="398"/>
      <c r="F435" s="50"/>
    </row>
    <row r="436" spans="1:6" ht="16.5" customHeight="1">
      <c r="A436" s="49"/>
      <c r="B436" s="398"/>
      <c r="F436" s="50"/>
    </row>
    <row r="437" spans="1:6" ht="16.5" customHeight="1">
      <c r="A437" s="49"/>
      <c r="B437" s="398"/>
      <c r="F437" s="50"/>
    </row>
    <row r="438" spans="1:6" ht="16.5" customHeight="1">
      <c r="A438" s="49"/>
      <c r="B438" s="398"/>
      <c r="F438" s="50"/>
    </row>
    <row r="439" spans="1:6" ht="16.5" customHeight="1">
      <c r="A439" s="49"/>
      <c r="B439" s="398"/>
      <c r="F439" s="50"/>
    </row>
    <row r="440" spans="1:6" ht="16.5" customHeight="1">
      <c r="A440" s="49"/>
      <c r="B440" s="398"/>
      <c r="F440" s="50"/>
    </row>
    <row r="441" spans="1:6" ht="16.5" customHeight="1">
      <c r="A441" s="49"/>
      <c r="B441" s="398"/>
      <c r="F441" s="50"/>
    </row>
    <row r="442" spans="1:6" ht="16.5" customHeight="1">
      <c r="A442" s="49"/>
      <c r="B442" s="398"/>
      <c r="F442" s="50"/>
    </row>
    <row r="443" spans="1:6" ht="16.5" customHeight="1">
      <c r="A443" s="49"/>
      <c r="B443" s="398"/>
      <c r="F443" s="50"/>
    </row>
    <row r="444" spans="1:6" ht="16.5" customHeight="1">
      <c r="A444" s="49"/>
      <c r="B444" s="398"/>
      <c r="F444" s="50"/>
    </row>
    <row r="445" spans="1:6" ht="16.5" customHeight="1">
      <c r="A445" s="49"/>
      <c r="B445" s="398"/>
      <c r="F445" s="50"/>
    </row>
    <row r="446" spans="1:6" ht="16.5" customHeight="1">
      <c r="A446" s="49"/>
      <c r="B446" s="398"/>
      <c r="F446" s="50"/>
    </row>
    <row r="447" spans="1:6" ht="16.5" customHeight="1">
      <c r="A447" s="49"/>
      <c r="B447" s="398"/>
      <c r="F447" s="50"/>
    </row>
    <row r="448" spans="1:6" ht="16.5" customHeight="1">
      <c r="A448" s="49"/>
      <c r="B448" s="398"/>
      <c r="F448" s="50"/>
    </row>
    <row r="449" spans="1:6" ht="16.5" customHeight="1">
      <c r="A449" s="49"/>
      <c r="B449" s="398"/>
      <c r="F449" s="50"/>
    </row>
    <row r="450" spans="1:6" ht="16.5" customHeight="1">
      <c r="A450" s="49"/>
      <c r="B450" s="398"/>
      <c r="F450" s="50"/>
    </row>
    <row r="451" spans="1:6" ht="16.5" customHeight="1">
      <c r="A451" s="49"/>
      <c r="B451" s="398"/>
      <c r="F451" s="50"/>
    </row>
    <row r="452" spans="1:6" ht="16.5" customHeight="1">
      <c r="A452" s="49"/>
      <c r="B452" s="398"/>
      <c r="F452" s="50"/>
    </row>
    <row r="453" spans="1:6" ht="16.5" customHeight="1">
      <c r="A453" s="49"/>
      <c r="B453" s="398"/>
      <c r="F453" s="50"/>
    </row>
    <row r="454" spans="1:6" ht="16.5" customHeight="1">
      <c r="A454" s="49"/>
      <c r="B454" s="398"/>
      <c r="F454" s="50"/>
    </row>
    <row r="455" spans="1:6" ht="16.5" customHeight="1">
      <c r="A455" s="49"/>
      <c r="B455" s="398"/>
      <c r="F455" s="50"/>
    </row>
    <row r="456" spans="1:6" ht="16.5" customHeight="1">
      <c r="A456" s="49"/>
      <c r="B456" s="398"/>
      <c r="F456" s="50"/>
    </row>
    <row r="457" spans="1:6" ht="16.5" customHeight="1">
      <c r="A457" s="49"/>
      <c r="B457" s="398"/>
      <c r="F457" s="50"/>
    </row>
    <row r="458" spans="1:6" ht="16.5" customHeight="1">
      <c r="A458" s="49"/>
      <c r="B458" s="398"/>
      <c r="F458" s="50"/>
    </row>
    <row r="459" spans="1:6" ht="16.5" customHeight="1">
      <c r="A459" s="49"/>
      <c r="B459" s="398"/>
      <c r="F459" s="50"/>
    </row>
    <row r="460" spans="1:6" ht="16.5" customHeight="1">
      <c r="A460" s="49"/>
      <c r="B460" s="398"/>
      <c r="F460" s="50"/>
    </row>
    <row r="461" spans="1:6" ht="16.5" customHeight="1">
      <c r="A461" s="49"/>
      <c r="B461" s="398"/>
      <c r="F461" s="50"/>
    </row>
    <row r="462" spans="1:6" ht="16.5" customHeight="1">
      <c r="A462" s="49"/>
      <c r="B462" s="398"/>
      <c r="F462" s="50"/>
    </row>
    <row r="463" spans="1:6" ht="16.5" customHeight="1">
      <c r="A463" s="49"/>
      <c r="B463" s="398"/>
      <c r="F463" s="50"/>
    </row>
    <row r="464" spans="1:6" ht="16.5" customHeight="1">
      <c r="A464" s="49"/>
      <c r="B464" s="398"/>
      <c r="F464" s="50"/>
    </row>
    <row r="465" spans="1:6" ht="16.5" customHeight="1">
      <c r="A465" s="49"/>
      <c r="B465" s="398"/>
      <c r="F465" s="50"/>
    </row>
    <row r="466" spans="1:6" ht="16.5" customHeight="1">
      <c r="A466" s="49"/>
      <c r="B466" s="398"/>
      <c r="F466" s="50"/>
    </row>
    <row r="467" spans="1:6" ht="16.5" customHeight="1">
      <c r="A467" s="49"/>
      <c r="B467" s="398"/>
      <c r="F467" s="50"/>
    </row>
    <row r="468" spans="1:6" ht="16.5" customHeight="1">
      <c r="A468" s="49"/>
      <c r="B468" s="398"/>
      <c r="F468" s="50"/>
    </row>
    <row r="469" spans="1:6" ht="16.5" customHeight="1">
      <c r="A469" s="49"/>
      <c r="B469" s="398"/>
      <c r="F469" s="50"/>
    </row>
    <row r="470" spans="1:6" ht="16.5" customHeight="1">
      <c r="A470" s="49"/>
      <c r="B470" s="398"/>
      <c r="F470" s="50"/>
    </row>
    <row r="471" spans="1:6" ht="16.5" customHeight="1">
      <c r="A471" s="49"/>
      <c r="B471" s="398"/>
      <c r="F471" s="50"/>
    </row>
    <row r="472" spans="1:6" ht="16.5" customHeight="1">
      <c r="A472" s="49"/>
      <c r="B472" s="398"/>
      <c r="F472" s="50"/>
    </row>
    <row r="473" spans="1:6" ht="16.5" customHeight="1">
      <c r="A473" s="49"/>
      <c r="B473" s="398"/>
      <c r="F473" s="50"/>
    </row>
    <row r="474" spans="1:6" ht="16.5" customHeight="1">
      <c r="A474" s="49"/>
      <c r="B474" s="398"/>
      <c r="F474" s="50"/>
    </row>
    <row r="475" spans="1:6" ht="16.5" customHeight="1">
      <c r="A475" s="49"/>
      <c r="B475" s="398"/>
      <c r="F475" s="50"/>
    </row>
    <row r="476" spans="1:6" ht="16.5" customHeight="1">
      <c r="A476" s="49"/>
      <c r="B476" s="398"/>
      <c r="F476" s="50"/>
    </row>
    <row r="477" spans="1:6" ht="16.5" customHeight="1">
      <c r="A477" s="49"/>
      <c r="B477" s="398"/>
      <c r="F477" s="50"/>
    </row>
    <row r="478" spans="1:6" ht="16.5" customHeight="1">
      <c r="A478" s="49"/>
      <c r="B478" s="398"/>
      <c r="F478" s="50"/>
    </row>
    <row r="479" spans="1:6" ht="16.5" customHeight="1">
      <c r="A479" s="49"/>
      <c r="B479" s="398"/>
      <c r="F479" s="50"/>
    </row>
    <row r="480" spans="1:6" ht="16.5" customHeight="1">
      <c r="A480" s="49"/>
      <c r="B480" s="398"/>
      <c r="F480" s="50"/>
    </row>
    <row r="481" spans="1:6" ht="16.5" customHeight="1">
      <c r="A481" s="49"/>
      <c r="B481" s="398"/>
      <c r="F481" s="50"/>
    </row>
    <row r="482" spans="1:6" ht="16.5" customHeight="1">
      <c r="A482" s="49"/>
      <c r="B482" s="398"/>
      <c r="F482" s="50"/>
    </row>
    <row r="483" spans="1:6" ht="16.5" customHeight="1">
      <c r="A483" s="49"/>
      <c r="B483" s="398"/>
      <c r="F483" s="50"/>
    </row>
    <row r="484" spans="1:6" ht="16.5" customHeight="1">
      <c r="A484" s="49"/>
      <c r="B484" s="398"/>
      <c r="F484" s="50"/>
    </row>
    <row r="485" spans="1:6" ht="16.5" customHeight="1">
      <c r="A485" s="49"/>
      <c r="B485" s="398"/>
      <c r="F485" s="50"/>
    </row>
    <row r="486" spans="1:6" ht="16.5" customHeight="1">
      <c r="A486" s="49"/>
      <c r="B486" s="398"/>
      <c r="F486" s="50"/>
    </row>
    <row r="487" spans="1:6" ht="16.5" customHeight="1">
      <c r="A487" s="49"/>
      <c r="B487" s="398"/>
      <c r="F487" s="50"/>
    </row>
    <row r="488" spans="1:6" ht="16.5" customHeight="1">
      <c r="A488" s="49"/>
      <c r="B488" s="398"/>
      <c r="F488" s="50"/>
    </row>
    <row r="489" spans="1:6" ht="16.5" customHeight="1">
      <c r="A489" s="49"/>
      <c r="B489" s="398"/>
      <c r="F489" s="50"/>
    </row>
    <row r="490" spans="1:6" ht="16.5" customHeight="1">
      <c r="A490" s="49"/>
      <c r="B490" s="398"/>
      <c r="F490" s="50"/>
    </row>
    <row r="491" spans="1:6" ht="16.5" customHeight="1">
      <c r="A491" s="49"/>
      <c r="B491" s="398"/>
      <c r="F491" s="50"/>
    </row>
    <row r="492" spans="1:6" ht="16.5" customHeight="1">
      <c r="A492" s="49"/>
      <c r="B492" s="398"/>
      <c r="F492" s="50"/>
    </row>
    <row r="493" spans="1:6" ht="16.5" customHeight="1">
      <c r="A493" s="49"/>
      <c r="B493" s="398"/>
      <c r="F493" s="50"/>
    </row>
    <row r="494" spans="1:6" ht="16.5" customHeight="1">
      <c r="A494" s="49"/>
      <c r="B494" s="398"/>
      <c r="F494" s="50"/>
    </row>
    <row r="495" spans="1:6" ht="16.5" customHeight="1">
      <c r="A495" s="49"/>
      <c r="B495" s="398"/>
      <c r="F495" s="50"/>
    </row>
    <row r="496" spans="1:6" ht="16.5" customHeight="1">
      <c r="A496" s="49"/>
      <c r="B496" s="398"/>
      <c r="F496" s="50"/>
    </row>
    <row r="497" spans="1:6" ht="16.5" customHeight="1">
      <c r="A497" s="49"/>
      <c r="B497" s="398"/>
      <c r="F497" s="50"/>
    </row>
    <row r="498" spans="1:6" ht="16.5" customHeight="1">
      <c r="A498" s="49"/>
      <c r="B498" s="398"/>
      <c r="F498" s="50"/>
    </row>
    <row r="499" spans="1:6" ht="16.5" customHeight="1">
      <c r="A499" s="49"/>
      <c r="B499" s="398"/>
      <c r="F499" s="50"/>
    </row>
    <row r="500" spans="1:6" ht="16.5" customHeight="1">
      <c r="A500" s="49"/>
      <c r="B500" s="398"/>
      <c r="F500" s="50"/>
    </row>
    <row r="501" spans="1:6" ht="16.5" customHeight="1">
      <c r="A501" s="49"/>
      <c r="B501" s="398"/>
      <c r="F501" s="50"/>
    </row>
    <row r="502" spans="1:6" ht="16.5" customHeight="1">
      <c r="A502" s="49"/>
      <c r="B502" s="398"/>
      <c r="F502" s="50"/>
    </row>
    <row r="503" spans="1:6" ht="16.5" customHeight="1">
      <c r="A503" s="49"/>
      <c r="B503" s="398"/>
      <c r="F503" s="50"/>
    </row>
    <row r="504" spans="1:6" ht="16.5" customHeight="1">
      <c r="A504" s="49"/>
      <c r="B504" s="398"/>
      <c r="F504" s="50"/>
    </row>
    <row r="505" spans="1:6" ht="16.5" customHeight="1">
      <c r="A505" s="49"/>
      <c r="B505" s="398"/>
      <c r="F505" s="50"/>
    </row>
    <row r="506" spans="1:6" ht="16.5" customHeight="1">
      <c r="A506" s="49"/>
      <c r="B506" s="398"/>
      <c r="F506" s="50"/>
    </row>
    <row r="507" spans="1:6" ht="16.5" customHeight="1">
      <c r="A507" s="49"/>
      <c r="B507" s="398"/>
      <c r="F507" s="50"/>
    </row>
    <row r="508" spans="1:6" ht="16.5" customHeight="1">
      <c r="A508" s="49"/>
      <c r="B508" s="398"/>
      <c r="F508" s="50"/>
    </row>
    <row r="509" spans="1:6" ht="16.5" customHeight="1">
      <c r="A509" s="49"/>
      <c r="B509" s="398"/>
      <c r="F509" s="50"/>
    </row>
    <row r="510" spans="1:6" ht="16.5" customHeight="1">
      <c r="A510" s="49"/>
      <c r="B510" s="398"/>
      <c r="F510" s="50"/>
    </row>
    <row r="511" spans="1:6" ht="16.5" customHeight="1">
      <c r="A511" s="49"/>
      <c r="B511" s="398"/>
      <c r="F511" s="50"/>
    </row>
    <row r="512" spans="1:6" ht="16.5" customHeight="1">
      <c r="A512" s="49"/>
      <c r="B512" s="398"/>
      <c r="F512" s="50"/>
    </row>
    <row r="513" spans="1:6" ht="16.5" customHeight="1">
      <c r="A513" s="49"/>
      <c r="B513" s="398"/>
      <c r="F513" s="50"/>
    </row>
    <row r="514" spans="1:6" ht="16.5" customHeight="1">
      <c r="A514" s="49"/>
      <c r="B514" s="398"/>
      <c r="F514" s="50"/>
    </row>
    <row r="515" spans="1:6" ht="16.5" customHeight="1">
      <c r="A515" s="49"/>
      <c r="B515" s="398"/>
      <c r="F515" s="50"/>
    </row>
    <row r="516" spans="1:6" ht="16.5" customHeight="1">
      <c r="A516" s="49"/>
      <c r="B516" s="398"/>
      <c r="F516" s="50"/>
    </row>
    <row r="517" spans="1:6" ht="16.5" customHeight="1">
      <c r="A517" s="49"/>
      <c r="B517" s="398"/>
      <c r="F517" s="50"/>
    </row>
    <row r="518" spans="1:6" ht="16.5" customHeight="1">
      <c r="A518" s="49"/>
      <c r="B518" s="398"/>
      <c r="F518" s="50"/>
    </row>
    <row r="519" spans="1:6" ht="16.5" customHeight="1">
      <c r="A519" s="49"/>
      <c r="B519" s="398"/>
      <c r="F519" s="50"/>
    </row>
    <row r="520" spans="1:6" ht="16.5" customHeight="1">
      <c r="A520" s="49"/>
      <c r="B520" s="398"/>
      <c r="F520" s="50"/>
    </row>
    <row r="521" spans="1:6" ht="16.5" customHeight="1">
      <c r="A521" s="49"/>
      <c r="B521" s="398"/>
      <c r="F521" s="50"/>
    </row>
    <row r="522" spans="1:6" ht="16.5" customHeight="1">
      <c r="A522" s="49"/>
      <c r="B522" s="398"/>
      <c r="F522" s="50"/>
    </row>
    <row r="523" spans="1:6" ht="16.5" customHeight="1">
      <c r="A523" s="49"/>
      <c r="B523" s="398"/>
      <c r="F523" s="50"/>
    </row>
    <row r="524" spans="1:6" ht="16.5" customHeight="1">
      <c r="A524" s="49"/>
      <c r="B524" s="398"/>
      <c r="F524" s="50"/>
    </row>
    <row r="525" spans="1:6" ht="16.5" customHeight="1">
      <c r="A525" s="49"/>
      <c r="B525" s="398"/>
      <c r="F525" s="50"/>
    </row>
    <row r="526" spans="1:6" ht="16.5" customHeight="1">
      <c r="A526" s="49"/>
      <c r="B526" s="398"/>
      <c r="F526" s="50"/>
    </row>
    <row r="527" spans="1:6" ht="16.5" customHeight="1">
      <c r="A527" s="49"/>
      <c r="B527" s="398"/>
      <c r="F527" s="50"/>
    </row>
    <row r="528" spans="1:6" ht="16.5" customHeight="1">
      <c r="A528" s="49"/>
      <c r="B528" s="398"/>
      <c r="F528" s="50"/>
    </row>
    <row r="529" spans="1:6" ht="16.5" customHeight="1">
      <c r="A529" s="49"/>
      <c r="B529" s="398"/>
      <c r="F529" s="50"/>
    </row>
    <row r="530" spans="1:6" ht="16.5" customHeight="1">
      <c r="A530" s="49"/>
      <c r="B530" s="398"/>
      <c r="F530" s="50"/>
    </row>
    <row r="531" spans="1:6" ht="16.5" customHeight="1">
      <c r="A531" s="49"/>
      <c r="B531" s="398"/>
      <c r="F531" s="50"/>
    </row>
    <row r="532" spans="1:6" ht="16.5" customHeight="1">
      <c r="A532" s="49"/>
      <c r="B532" s="398"/>
      <c r="F532" s="50"/>
    </row>
    <row r="533" spans="1:6" ht="16.5" customHeight="1">
      <c r="A533" s="49"/>
      <c r="B533" s="398"/>
      <c r="F533" s="50"/>
    </row>
    <row r="534" spans="1:6" ht="16.5" customHeight="1">
      <c r="A534" s="49"/>
      <c r="B534" s="398"/>
      <c r="F534" s="50"/>
    </row>
    <row r="535" spans="1:6" ht="16.5" customHeight="1">
      <c r="A535" s="49"/>
      <c r="B535" s="398"/>
      <c r="F535" s="50"/>
    </row>
    <row r="536" spans="1:6" ht="16.5" customHeight="1">
      <c r="A536" s="49"/>
      <c r="B536" s="398"/>
      <c r="F536" s="50"/>
    </row>
    <row r="537" spans="1:6" ht="16.5" customHeight="1">
      <c r="A537" s="49"/>
      <c r="B537" s="398"/>
      <c r="F537" s="50"/>
    </row>
    <row r="538" spans="1:6" ht="16.5" customHeight="1">
      <c r="A538" s="49"/>
      <c r="B538" s="398"/>
      <c r="F538" s="50"/>
    </row>
    <row r="539" spans="1:6" ht="16.5" customHeight="1">
      <c r="A539" s="49"/>
      <c r="B539" s="398"/>
      <c r="F539" s="50"/>
    </row>
    <row r="540" spans="1:6" ht="16.5" customHeight="1">
      <c r="A540" s="49"/>
      <c r="B540" s="398"/>
      <c r="F540" s="50"/>
    </row>
    <row r="541" spans="1:6" ht="16.5" customHeight="1">
      <c r="A541" s="49"/>
      <c r="B541" s="398"/>
      <c r="F541" s="50"/>
    </row>
    <row r="542" spans="1:6" ht="16.5" customHeight="1">
      <c r="A542" s="49"/>
      <c r="B542" s="398"/>
      <c r="F542" s="50"/>
    </row>
    <row r="543" spans="1:6" ht="16.5" customHeight="1">
      <c r="A543" s="49"/>
      <c r="B543" s="398"/>
      <c r="F543" s="50"/>
    </row>
    <row r="544" spans="1:6" ht="16.5" customHeight="1">
      <c r="A544" s="49"/>
      <c r="B544" s="398"/>
      <c r="F544" s="50"/>
    </row>
    <row r="545" spans="1:6" ht="16.5" customHeight="1">
      <c r="A545" s="49"/>
      <c r="B545" s="398"/>
      <c r="F545" s="50"/>
    </row>
    <row r="546" spans="1:6" ht="16.5" customHeight="1">
      <c r="A546" s="49"/>
      <c r="B546" s="398"/>
      <c r="F546" s="50"/>
    </row>
    <row r="547" spans="1:6" ht="16.5" customHeight="1">
      <c r="A547" s="49"/>
      <c r="B547" s="398"/>
      <c r="F547" s="50"/>
    </row>
    <row r="548" spans="1:6" ht="16.5" customHeight="1">
      <c r="A548" s="49"/>
      <c r="B548" s="398"/>
      <c r="F548" s="50"/>
    </row>
    <row r="549" spans="1:6" ht="16.5" customHeight="1">
      <c r="A549" s="49"/>
      <c r="B549" s="398"/>
      <c r="F549" s="50"/>
    </row>
    <row r="550" spans="1:6" ht="16.5" customHeight="1">
      <c r="A550" s="49"/>
      <c r="B550" s="398"/>
      <c r="F550" s="50"/>
    </row>
    <row r="551" spans="1:6" ht="16.5" customHeight="1">
      <c r="A551" s="49"/>
      <c r="B551" s="398"/>
      <c r="F551" s="50"/>
    </row>
    <row r="552" spans="1:6" ht="16.5" customHeight="1">
      <c r="A552" s="49"/>
      <c r="B552" s="398"/>
      <c r="F552" s="50"/>
    </row>
    <row r="553" spans="1:6" ht="16.5" customHeight="1">
      <c r="A553" s="49"/>
      <c r="B553" s="398"/>
      <c r="F553" s="50"/>
    </row>
    <row r="554" spans="1:6" ht="16.5" customHeight="1">
      <c r="A554" s="49"/>
      <c r="B554" s="398"/>
      <c r="F554" s="50"/>
    </row>
    <row r="555" spans="1:6" ht="16.5" customHeight="1">
      <c r="A555" s="49"/>
      <c r="B555" s="398"/>
      <c r="F555" s="50"/>
    </row>
    <row r="556" spans="1:6" ht="16.5" customHeight="1">
      <c r="A556" s="49"/>
      <c r="B556" s="398"/>
      <c r="F556" s="50"/>
    </row>
    <row r="557" spans="1:6" ht="16.5" customHeight="1">
      <c r="A557" s="49"/>
      <c r="B557" s="398"/>
      <c r="F557" s="50"/>
    </row>
    <row r="558" spans="1:6" ht="16.5" customHeight="1">
      <c r="A558" s="49"/>
      <c r="B558" s="398"/>
      <c r="F558" s="50"/>
    </row>
    <row r="559" spans="1:6" ht="16.5" customHeight="1">
      <c r="A559" s="49"/>
      <c r="B559" s="398"/>
      <c r="F559" s="50"/>
    </row>
    <row r="560" spans="1:6" ht="16.5" customHeight="1">
      <c r="A560" s="49"/>
      <c r="B560" s="398"/>
      <c r="F560" s="50"/>
    </row>
    <row r="561" spans="1:6" ht="16.5" customHeight="1">
      <c r="A561" s="49"/>
      <c r="B561" s="398"/>
      <c r="F561" s="50"/>
    </row>
    <row r="562" spans="1:6" ht="16.5" customHeight="1">
      <c r="A562" s="49"/>
      <c r="B562" s="398"/>
      <c r="F562" s="50"/>
    </row>
    <row r="563" spans="1:6" ht="16.5" customHeight="1">
      <c r="A563" s="49"/>
      <c r="B563" s="398"/>
      <c r="F563" s="50"/>
    </row>
    <row r="564" spans="1:6" ht="16.5" customHeight="1">
      <c r="A564" s="49"/>
      <c r="B564" s="398"/>
      <c r="F564" s="50"/>
    </row>
    <row r="565" spans="1:6" ht="16.5" customHeight="1">
      <c r="A565" s="49"/>
      <c r="B565" s="398"/>
      <c r="F565" s="50"/>
    </row>
    <row r="566" spans="1:6" ht="16.5" customHeight="1">
      <c r="A566" s="49"/>
      <c r="B566" s="398"/>
      <c r="F566" s="50"/>
    </row>
    <row r="567" spans="1:6" ht="16.5" customHeight="1">
      <c r="A567" s="49"/>
      <c r="B567" s="398"/>
      <c r="F567" s="50"/>
    </row>
    <row r="568" spans="1:6" ht="16.5" customHeight="1">
      <c r="A568" s="49"/>
      <c r="B568" s="398"/>
      <c r="F568" s="50"/>
    </row>
    <row r="569" spans="1:6" ht="16.5" customHeight="1">
      <c r="A569" s="49"/>
      <c r="B569" s="398"/>
      <c r="F569" s="50"/>
    </row>
    <row r="570" spans="1:6" ht="16.5" customHeight="1">
      <c r="A570" s="49"/>
      <c r="B570" s="398"/>
      <c r="F570" s="50"/>
    </row>
    <row r="571" spans="1:6" ht="16.5" customHeight="1">
      <c r="A571" s="49"/>
      <c r="B571" s="398"/>
      <c r="F571" s="50"/>
    </row>
    <row r="572" spans="1:6" ht="16.5" customHeight="1">
      <c r="A572" s="49"/>
      <c r="B572" s="398"/>
      <c r="F572" s="50"/>
    </row>
    <row r="573" spans="1:6" ht="16.5" customHeight="1">
      <c r="A573" s="49"/>
      <c r="B573" s="398"/>
      <c r="F573" s="50"/>
    </row>
    <row r="574" spans="1:6" ht="16.5" customHeight="1">
      <c r="A574" s="49"/>
      <c r="B574" s="398"/>
      <c r="F574" s="50"/>
    </row>
    <row r="575" spans="1:6" ht="16.5" customHeight="1">
      <c r="A575" s="49"/>
      <c r="B575" s="398"/>
      <c r="F575" s="50"/>
    </row>
    <row r="576" spans="1:6" ht="16.5" customHeight="1">
      <c r="A576" s="49"/>
      <c r="B576" s="398"/>
      <c r="F576" s="50"/>
    </row>
    <row r="577" spans="1:6" ht="16.5" customHeight="1">
      <c r="A577" s="49"/>
      <c r="B577" s="398"/>
      <c r="F577" s="50"/>
    </row>
    <row r="578" spans="1:6" ht="16.5" customHeight="1">
      <c r="A578" s="49"/>
      <c r="B578" s="398"/>
      <c r="F578" s="50"/>
    </row>
    <row r="579" spans="1:6" ht="16.5" customHeight="1">
      <c r="A579" s="49"/>
      <c r="B579" s="398"/>
      <c r="F579" s="50"/>
    </row>
    <row r="580" spans="1:6" ht="16.5" customHeight="1">
      <c r="A580" s="49"/>
      <c r="B580" s="398"/>
      <c r="F580" s="50"/>
    </row>
    <row r="581" spans="1:6" ht="16.5" customHeight="1">
      <c r="A581" s="49"/>
      <c r="B581" s="398"/>
      <c r="F581" s="50"/>
    </row>
    <row r="582" spans="1:6" ht="16.5" customHeight="1">
      <c r="A582" s="49"/>
      <c r="B582" s="398"/>
      <c r="F582" s="50"/>
    </row>
    <row r="583" spans="1:6" ht="16.5" customHeight="1">
      <c r="A583" s="49"/>
      <c r="B583" s="398"/>
      <c r="F583" s="50"/>
    </row>
    <row r="584" spans="1:6" ht="16.5" customHeight="1">
      <c r="A584" s="49"/>
      <c r="B584" s="398"/>
      <c r="F584" s="50"/>
    </row>
    <row r="585" spans="1:6" ht="16.5" customHeight="1">
      <c r="A585" s="49"/>
      <c r="B585" s="398"/>
      <c r="F585" s="50"/>
    </row>
    <row r="586" spans="1:6" ht="16.5" customHeight="1">
      <c r="A586" s="49"/>
      <c r="B586" s="398"/>
      <c r="F586" s="50"/>
    </row>
    <row r="587" spans="1:6" ht="16.5" customHeight="1">
      <c r="A587" s="49"/>
      <c r="B587" s="398"/>
      <c r="F587" s="50"/>
    </row>
    <row r="588" spans="1:6" ht="16.5" customHeight="1">
      <c r="A588" s="49"/>
      <c r="B588" s="398"/>
      <c r="F588" s="50"/>
    </row>
    <row r="589" spans="1:6" ht="16.5" customHeight="1">
      <c r="A589" s="49"/>
      <c r="B589" s="398"/>
      <c r="F589" s="50"/>
    </row>
    <row r="590" spans="1:6" ht="16.5" customHeight="1">
      <c r="A590" s="49"/>
      <c r="B590" s="398"/>
      <c r="F590" s="50"/>
    </row>
    <row r="591" spans="1:6" ht="16.5" customHeight="1">
      <c r="A591" s="49"/>
      <c r="B591" s="398"/>
      <c r="F591" s="50"/>
    </row>
    <row r="592" spans="1:6" ht="16.5" customHeight="1">
      <c r="A592" s="49"/>
      <c r="B592" s="398"/>
      <c r="F592" s="50"/>
    </row>
    <row r="593" spans="1:6" ht="16.5" customHeight="1">
      <c r="A593" s="49"/>
      <c r="B593" s="398"/>
      <c r="F593" s="50"/>
    </row>
    <row r="594" spans="1:6" ht="16.5" customHeight="1">
      <c r="A594" s="49"/>
      <c r="B594" s="398"/>
      <c r="F594" s="50"/>
    </row>
    <row r="595" spans="1:6" ht="16.5" customHeight="1">
      <c r="A595" s="49"/>
      <c r="B595" s="398"/>
      <c r="F595" s="50"/>
    </row>
    <row r="596" spans="1:6" ht="16.5" customHeight="1">
      <c r="A596" s="49"/>
      <c r="B596" s="398"/>
      <c r="F596" s="50"/>
    </row>
    <row r="597" spans="1:6" ht="16.5" customHeight="1">
      <c r="A597" s="49"/>
      <c r="B597" s="398"/>
      <c r="F597" s="50"/>
    </row>
    <row r="598" spans="1:6" ht="16.5" customHeight="1">
      <c r="A598" s="49"/>
      <c r="B598" s="398"/>
      <c r="F598" s="50"/>
    </row>
    <row r="599" spans="1:6" ht="16.5" customHeight="1">
      <c r="A599" s="49"/>
      <c r="B599" s="398"/>
      <c r="F599" s="50"/>
    </row>
    <row r="600" spans="1:6" ht="16.5" customHeight="1">
      <c r="A600" s="49"/>
      <c r="B600" s="398"/>
      <c r="F600" s="50"/>
    </row>
    <row r="601" spans="1:6" ht="16.5" customHeight="1">
      <c r="A601" s="49"/>
      <c r="B601" s="398"/>
      <c r="F601" s="50"/>
    </row>
    <row r="602" spans="1:6" ht="16.5" customHeight="1">
      <c r="A602" s="49"/>
      <c r="B602" s="398"/>
      <c r="F602" s="50"/>
    </row>
    <row r="603" spans="1:6" ht="16.5" customHeight="1">
      <c r="A603" s="49"/>
      <c r="B603" s="398"/>
      <c r="F603" s="50"/>
    </row>
    <row r="604" spans="1:6" ht="16.5" customHeight="1">
      <c r="A604" s="49"/>
      <c r="B604" s="398"/>
      <c r="F604" s="50"/>
    </row>
    <row r="605" spans="1:6" ht="16.5" customHeight="1">
      <c r="A605" s="49"/>
      <c r="B605" s="398"/>
      <c r="F605" s="50"/>
    </row>
    <row r="606" spans="1:6" ht="16.5" customHeight="1">
      <c r="A606" s="49"/>
      <c r="B606" s="398"/>
      <c r="F606" s="50"/>
    </row>
    <row r="607" spans="1:6" ht="16.5" customHeight="1">
      <c r="A607" s="49"/>
      <c r="B607" s="398"/>
      <c r="F607" s="50"/>
    </row>
    <row r="608" spans="1:6" ht="16.5" customHeight="1">
      <c r="A608" s="49"/>
      <c r="B608" s="398"/>
      <c r="F608" s="50"/>
    </row>
    <row r="609" spans="1:6" ht="16.5" customHeight="1">
      <c r="A609" s="49"/>
      <c r="B609" s="398"/>
      <c r="F609" s="50"/>
    </row>
    <row r="610" spans="1:6" ht="16.5" customHeight="1">
      <c r="A610" s="49"/>
      <c r="B610" s="398"/>
      <c r="F610" s="50"/>
    </row>
    <row r="611" spans="1:6" ht="16.5" customHeight="1">
      <c r="A611" s="49"/>
      <c r="B611" s="398"/>
      <c r="F611" s="50"/>
    </row>
    <row r="612" spans="1:6" ht="16.5" customHeight="1">
      <c r="A612" s="49"/>
      <c r="B612" s="398"/>
      <c r="F612" s="50"/>
    </row>
    <row r="613" spans="1:6" ht="16.5" customHeight="1">
      <c r="A613" s="49"/>
      <c r="B613" s="398"/>
      <c r="F613" s="50"/>
    </row>
    <row r="614" spans="1:6" ht="16.5" customHeight="1">
      <c r="A614" s="49"/>
      <c r="B614" s="398"/>
      <c r="F614" s="50"/>
    </row>
    <row r="615" spans="1:6" ht="16.5" customHeight="1">
      <c r="A615" s="49"/>
      <c r="B615" s="398"/>
      <c r="F615" s="50"/>
    </row>
    <row r="616" spans="1:6" ht="16.5" customHeight="1">
      <c r="A616" s="49"/>
      <c r="B616" s="398"/>
      <c r="F616" s="50"/>
    </row>
    <row r="617" spans="1:6" ht="16.5" customHeight="1">
      <c r="A617" s="49"/>
      <c r="B617" s="398"/>
      <c r="F617" s="50"/>
    </row>
    <row r="618" spans="1:6" ht="16.5" customHeight="1">
      <c r="A618" s="49"/>
      <c r="B618" s="398"/>
      <c r="F618" s="50"/>
    </row>
    <row r="619" spans="1:6" ht="16.5" customHeight="1">
      <c r="A619" s="49"/>
      <c r="B619" s="398"/>
      <c r="F619" s="50"/>
    </row>
    <row r="620" spans="1:6" ht="16.5" customHeight="1">
      <c r="A620" s="49"/>
      <c r="B620" s="398"/>
      <c r="F620" s="50"/>
    </row>
    <row r="621" spans="1:6" ht="16.5" customHeight="1">
      <c r="A621" s="49"/>
      <c r="B621" s="398"/>
      <c r="F621" s="50"/>
    </row>
    <row r="622" spans="1:6" ht="16.5" customHeight="1">
      <c r="A622" s="49"/>
      <c r="B622" s="398"/>
      <c r="F622" s="50"/>
    </row>
    <row r="623" spans="1:6" ht="16.5" customHeight="1">
      <c r="A623" s="49"/>
      <c r="B623" s="398"/>
      <c r="F623" s="50"/>
    </row>
    <row r="624" spans="1:6" ht="16.5" customHeight="1">
      <c r="A624" s="49"/>
      <c r="B624" s="398"/>
      <c r="F624" s="50"/>
    </row>
    <row r="625" spans="1:6" ht="16.5" customHeight="1">
      <c r="A625" s="49"/>
      <c r="B625" s="398"/>
      <c r="F625" s="50"/>
    </row>
    <row r="626" spans="1:6" ht="16.5" customHeight="1">
      <c r="A626" s="49"/>
      <c r="B626" s="398"/>
      <c r="F626" s="50"/>
    </row>
    <row r="627" spans="1:6" ht="16.5" customHeight="1">
      <c r="A627" s="49"/>
      <c r="B627" s="398"/>
      <c r="F627" s="50"/>
    </row>
    <row r="628" spans="1:6" ht="16.5" customHeight="1">
      <c r="A628" s="49"/>
      <c r="B628" s="398"/>
      <c r="F628" s="50"/>
    </row>
    <row r="629" spans="1:6" ht="16.5" customHeight="1">
      <c r="A629" s="49"/>
      <c r="B629" s="398"/>
      <c r="F629" s="50"/>
    </row>
    <row r="630" spans="1:6" ht="16.5" customHeight="1">
      <c r="A630" s="49"/>
      <c r="B630" s="398"/>
      <c r="F630" s="50"/>
    </row>
    <row r="631" spans="1:6" ht="16.5" customHeight="1">
      <c r="A631" s="49"/>
      <c r="B631" s="398"/>
      <c r="F631" s="50"/>
    </row>
    <row r="632" spans="1:6" ht="16.5" customHeight="1">
      <c r="A632" s="49"/>
      <c r="B632" s="398"/>
      <c r="F632" s="50"/>
    </row>
    <row r="633" spans="1:6" ht="16.5" customHeight="1">
      <c r="A633" s="49"/>
      <c r="B633" s="398"/>
      <c r="F633" s="50"/>
    </row>
    <row r="634" spans="1:6" ht="16.5" customHeight="1">
      <c r="A634" s="49"/>
      <c r="B634" s="398"/>
      <c r="F634" s="50"/>
    </row>
    <row r="635" spans="1:6" ht="16.5" customHeight="1">
      <c r="A635" s="49"/>
      <c r="B635" s="398"/>
      <c r="F635" s="50"/>
    </row>
    <row r="636" spans="1:6" ht="16.5" customHeight="1">
      <c r="A636" s="49"/>
      <c r="B636" s="398"/>
      <c r="F636" s="50"/>
    </row>
    <row r="637" spans="1:6" ht="16.5" customHeight="1">
      <c r="A637" s="49"/>
      <c r="B637" s="398"/>
      <c r="F637" s="50"/>
    </row>
    <row r="638" spans="1:6" ht="16.5" customHeight="1">
      <c r="A638" s="49"/>
      <c r="B638" s="398"/>
      <c r="F638" s="50"/>
    </row>
    <row r="639" spans="1:6" ht="16.5" customHeight="1">
      <c r="A639" s="49"/>
      <c r="B639" s="398"/>
      <c r="F639" s="50"/>
    </row>
    <row r="640" spans="1:6" ht="16.5" customHeight="1">
      <c r="A640" s="49"/>
      <c r="B640" s="398"/>
      <c r="F640" s="50"/>
    </row>
    <row r="641" spans="1:6" ht="16.5" customHeight="1">
      <c r="A641" s="49"/>
      <c r="B641" s="398"/>
      <c r="F641" s="50"/>
    </row>
    <row r="642" spans="1:6" ht="16.5" customHeight="1">
      <c r="A642" s="49"/>
      <c r="B642" s="398"/>
      <c r="F642" s="50"/>
    </row>
    <row r="643" spans="1:6" ht="16.5" customHeight="1">
      <c r="A643" s="49"/>
      <c r="B643" s="398"/>
      <c r="F643" s="50"/>
    </row>
    <row r="644" spans="1:6" ht="16.5" customHeight="1">
      <c r="A644" s="49"/>
      <c r="B644" s="398"/>
      <c r="F644" s="50"/>
    </row>
    <row r="645" spans="1:6" ht="16.5" customHeight="1">
      <c r="A645" s="49"/>
      <c r="B645" s="398"/>
      <c r="F645" s="50"/>
    </row>
    <row r="646" spans="1:6" ht="16.5" customHeight="1">
      <c r="A646" s="49"/>
      <c r="B646" s="398"/>
      <c r="F646" s="50"/>
    </row>
    <row r="647" spans="1:6" ht="16.5" customHeight="1">
      <c r="A647" s="49"/>
      <c r="B647" s="398"/>
      <c r="F647" s="50"/>
    </row>
    <row r="648" spans="1:6" ht="16.5" customHeight="1">
      <c r="A648" s="49"/>
      <c r="B648" s="398"/>
      <c r="F648" s="50"/>
    </row>
    <row r="649" spans="1:6" ht="16.5" customHeight="1">
      <c r="A649" s="49"/>
      <c r="B649" s="398"/>
      <c r="F649" s="50"/>
    </row>
    <row r="650" spans="1:6" ht="16.5" customHeight="1">
      <c r="A650" s="49"/>
      <c r="B650" s="398"/>
      <c r="F650" s="50"/>
    </row>
    <row r="651" spans="1:6" ht="16.5" customHeight="1">
      <c r="A651" s="49"/>
      <c r="B651" s="398"/>
      <c r="F651" s="50"/>
    </row>
    <row r="652" spans="1:6" ht="16.5" customHeight="1">
      <c r="A652" s="49"/>
      <c r="B652" s="398"/>
      <c r="F652" s="50"/>
    </row>
    <row r="653" spans="1:6" ht="16.5" customHeight="1">
      <c r="A653" s="49"/>
      <c r="B653" s="398"/>
      <c r="F653" s="50"/>
    </row>
    <row r="654" spans="1:6" ht="16.5" customHeight="1">
      <c r="A654" s="49"/>
      <c r="B654" s="398"/>
      <c r="F654" s="50"/>
    </row>
    <row r="655" spans="1:6" ht="16.5" customHeight="1">
      <c r="A655" s="49"/>
      <c r="B655" s="398"/>
      <c r="F655" s="50"/>
    </row>
    <row r="656" spans="1:6" ht="16.5" customHeight="1">
      <c r="A656" s="49"/>
      <c r="B656" s="398"/>
      <c r="F656" s="50"/>
    </row>
    <row r="657" spans="1:6" ht="16.5" customHeight="1">
      <c r="A657" s="49"/>
      <c r="B657" s="398"/>
      <c r="F657" s="50"/>
    </row>
    <row r="658" spans="1:6" ht="16.5" customHeight="1">
      <c r="A658" s="49"/>
      <c r="B658" s="398"/>
      <c r="F658" s="50"/>
    </row>
    <row r="659" spans="1:6" ht="16.5" customHeight="1">
      <c r="A659" s="49"/>
      <c r="B659" s="398"/>
      <c r="F659" s="50"/>
    </row>
    <row r="660" spans="1:6" ht="16.5" customHeight="1">
      <c r="A660" s="49"/>
      <c r="B660" s="398"/>
      <c r="F660" s="50"/>
    </row>
    <row r="661" spans="1:6" ht="16.5" customHeight="1">
      <c r="A661" s="49"/>
      <c r="B661" s="398"/>
      <c r="F661" s="50"/>
    </row>
    <row r="662" spans="1:6" ht="16.5" customHeight="1">
      <c r="A662" s="49"/>
      <c r="B662" s="398"/>
      <c r="F662" s="50"/>
    </row>
    <row r="663" spans="1:6" ht="16.5" customHeight="1">
      <c r="A663" s="49"/>
      <c r="B663" s="398"/>
      <c r="F663" s="50"/>
    </row>
    <row r="664" spans="1:6" ht="16.5" customHeight="1">
      <c r="A664" s="49"/>
      <c r="B664" s="398"/>
      <c r="F664" s="50"/>
    </row>
    <row r="665" spans="1:6" ht="16.5" customHeight="1">
      <c r="A665" s="49"/>
      <c r="B665" s="398"/>
      <c r="F665" s="50"/>
    </row>
    <row r="666" spans="1:6" ht="16.5" customHeight="1">
      <c r="A666" s="49"/>
      <c r="B666" s="398"/>
      <c r="F666" s="50"/>
    </row>
    <row r="667" spans="1:6" ht="16.5" customHeight="1">
      <c r="A667" s="49"/>
      <c r="B667" s="398"/>
      <c r="F667" s="50"/>
    </row>
    <row r="668" spans="1:6" ht="16.5" customHeight="1">
      <c r="A668" s="49"/>
      <c r="B668" s="398"/>
      <c r="F668" s="50"/>
    </row>
    <row r="669" spans="1:6" ht="16.5" customHeight="1">
      <c r="A669" s="49"/>
      <c r="B669" s="398"/>
      <c r="F669" s="50"/>
    </row>
    <row r="670" spans="1:6" ht="16.5" customHeight="1">
      <c r="A670" s="49"/>
      <c r="B670" s="398"/>
      <c r="F670" s="50"/>
    </row>
    <row r="671" spans="1:6" ht="16.5" customHeight="1">
      <c r="A671" s="49"/>
      <c r="B671" s="398"/>
      <c r="F671" s="50"/>
    </row>
    <row r="672" spans="1:6" ht="16.5" customHeight="1">
      <c r="A672" s="49"/>
      <c r="B672" s="398"/>
      <c r="F672" s="50"/>
    </row>
    <row r="673" spans="1:6" ht="16.5" customHeight="1">
      <c r="A673" s="49"/>
      <c r="B673" s="398"/>
      <c r="F673" s="50"/>
    </row>
    <row r="674" spans="1:6" ht="16.5" customHeight="1">
      <c r="A674" s="49"/>
      <c r="B674" s="398"/>
      <c r="F674" s="50"/>
    </row>
    <row r="675" spans="1:6" ht="16.5" customHeight="1">
      <c r="A675" s="49"/>
      <c r="B675" s="398"/>
      <c r="F675" s="50"/>
    </row>
    <row r="676" spans="1:6" ht="16.5" customHeight="1">
      <c r="A676" s="49"/>
      <c r="B676" s="398"/>
      <c r="F676" s="50"/>
    </row>
    <row r="677" spans="1:6" ht="16.5" customHeight="1">
      <c r="A677" s="49"/>
      <c r="B677" s="398"/>
      <c r="F677" s="50"/>
    </row>
    <row r="678" spans="1:6" ht="16.5" customHeight="1">
      <c r="A678" s="49"/>
      <c r="B678" s="398"/>
      <c r="F678" s="50"/>
    </row>
    <row r="679" spans="1:6" ht="16.5" customHeight="1">
      <c r="A679" s="49"/>
      <c r="B679" s="398"/>
      <c r="F679" s="50"/>
    </row>
    <row r="680" spans="1:6" ht="16.5" customHeight="1">
      <c r="A680" s="49"/>
      <c r="B680" s="398"/>
      <c r="F680" s="50"/>
    </row>
    <row r="681" spans="1:6" ht="16.5" customHeight="1">
      <c r="A681" s="49"/>
      <c r="B681" s="398"/>
      <c r="F681" s="50"/>
    </row>
    <row r="682" spans="1:6" ht="16.5" customHeight="1">
      <c r="A682" s="49"/>
      <c r="B682" s="398"/>
      <c r="F682" s="50"/>
    </row>
    <row r="683" spans="1:6" ht="16.5" customHeight="1">
      <c r="A683" s="49"/>
      <c r="B683" s="398"/>
      <c r="F683" s="50"/>
    </row>
    <row r="684" spans="1:6" ht="16.5" customHeight="1">
      <c r="A684" s="49"/>
      <c r="B684" s="398"/>
      <c r="F684" s="50"/>
    </row>
    <row r="685" spans="1:6" ht="16.5" customHeight="1">
      <c r="A685" s="49"/>
      <c r="B685" s="398"/>
      <c r="F685" s="50"/>
    </row>
    <row r="686" spans="1:6" ht="16.5" customHeight="1">
      <c r="A686" s="49"/>
      <c r="B686" s="398"/>
      <c r="F686" s="50"/>
    </row>
    <row r="687" spans="1:6" ht="16.5" customHeight="1">
      <c r="A687" s="49"/>
      <c r="B687" s="398"/>
      <c r="F687" s="50"/>
    </row>
    <row r="688" spans="1:6" ht="16.5" customHeight="1">
      <c r="A688" s="49"/>
      <c r="B688" s="398"/>
      <c r="F688" s="50"/>
    </row>
    <row r="689" spans="1:6" ht="16.5" customHeight="1">
      <c r="A689" s="49"/>
      <c r="B689" s="398"/>
      <c r="F689" s="50"/>
    </row>
    <row r="690" spans="1:6" ht="16.5" customHeight="1">
      <c r="A690" s="49"/>
      <c r="B690" s="398"/>
      <c r="F690" s="50"/>
    </row>
    <row r="691" spans="1:6" ht="16.5" customHeight="1">
      <c r="A691" s="49"/>
      <c r="B691" s="398"/>
      <c r="F691" s="50"/>
    </row>
    <row r="692" spans="1:6" ht="16.5" customHeight="1">
      <c r="A692" s="49"/>
      <c r="B692" s="398"/>
      <c r="F692" s="50"/>
    </row>
    <row r="693" spans="1:6" ht="16.5" customHeight="1">
      <c r="A693" s="49"/>
      <c r="B693" s="398"/>
      <c r="F693" s="50"/>
    </row>
    <row r="694" spans="1:6" ht="16.5" customHeight="1">
      <c r="A694" s="49"/>
      <c r="B694" s="398"/>
      <c r="F694" s="50"/>
    </row>
    <row r="695" spans="1:6" ht="16.5" customHeight="1">
      <c r="A695" s="49"/>
      <c r="B695" s="398"/>
      <c r="F695" s="50"/>
    </row>
    <row r="696" spans="1:6" ht="16.5" customHeight="1">
      <c r="A696" s="49"/>
      <c r="B696" s="398"/>
      <c r="F696" s="50"/>
    </row>
    <row r="697" spans="1:6" ht="16.5" customHeight="1">
      <c r="A697" s="49"/>
      <c r="B697" s="398"/>
      <c r="F697" s="50"/>
    </row>
    <row r="698" spans="1:6" ht="16.5" customHeight="1">
      <c r="A698" s="49"/>
      <c r="B698" s="398"/>
      <c r="F698" s="50"/>
    </row>
    <row r="699" spans="1:6" ht="16.5" customHeight="1">
      <c r="A699" s="49"/>
      <c r="B699" s="398"/>
      <c r="F699" s="50"/>
    </row>
    <row r="700" spans="1:6" ht="16.5" customHeight="1">
      <c r="A700" s="49"/>
      <c r="B700" s="398"/>
      <c r="F700" s="50"/>
    </row>
    <row r="701" spans="1:6" ht="16.5" customHeight="1">
      <c r="A701" s="49"/>
      <c r="B701" s="398"/>
      <c r="F701" s="50"/>
    </row>
    <row r="702" spans="1:6" ht="16.5" customHeight="1">
      <c r="A702" s="49"/>
      <c r="B702" s="398"/>
      <c r="F702" s="50"/>
    </row>
    <row r="703" spans="1:6" ht="16.5" customHeight="1">
      <c r="A703" s="49"/>
      <c r="B703" s="398"/>
      <c r="F703" s="50"/>
    </row>
    <row r="704" spans="1:6" ht="16.5" customHeight="1">
      <c r="A704" s="49"/>
      <c r="B704" s="398"/>
      <c r="F704" s="50"/>
    </row>
    <row r="705" spans="1:6" ht="16.5" customHeight="1">
      <c r="A705" s="49"/>
      <c r="B705" s="398"/>
      <c r="F705" s="50"/>
    </row>
    <row r="706" spans="1:6" ht="16.5" customHeight="1">
      <c r="A706" s="49"/>
      <c r="B706" s="398"/>
      <c r="F706" s="50"/>
    </row>
    <row r="707" spans="1:6" ht="16.5" customHeight="1">
      <c r="A707" s="49"/>
      <c r="B707" s="398"/>
      <c r="F707" s="50"/>
    </row>
    <row r="708" spans="1:6" ht="16.5" customHeight="1">
      <c r="A708" s="49"/>
      <c r="B708" s="398"/>
      <c r="F708" s="50"/>
    </row>
    <row r="709" spans="1:6" ht="16.5" customHeight="1">
      <c r="A709" s="49"/>
      <c r="B709" s="398"/>
      <c r="F709" s="50"/>
    </row>
    <row r="710" spans="1:6" ht="16.5" customHeight="1">
      <c r="A710" s="49"/>
      <c r="B710" s="398"/>
      <c r="F710" s="50"/>
    </row>
    <row r="711" spans="1:6" ht="16.5" customHeight="1">
      <c r="A711" s="49"/>
      <c r="B711" s="398"/>
      <c r="F711" s="50"/>
    </row>
    <row r="712" spans="1:6" ht="16.5" customHeight="1">
      <c r="A712" s="49"/>
      <c r="B712" s="398"/>
      <c r="F712" s="50"/>
    </row>
    <row r="713" spans="1:6" ht="16.5" customHeight="1">
      <c r="A713" s="49"/>
      <c r="B713" s="398"/>
      <c r="F713" s="50"/>
    </row>
    <row r="714" spans="1:6" ht="16.5" customHeight="1">
      <c r="A714" s="49"/>
      <c r="B714" s="398"/>
      <c r="F714" s="50"/>
    </row>
    <row r="715" spans="1:6" ht="16.5" customHeight="1">
      <c r="A715" s="49"/>
      <c r="B715" s="398"/>
      <c r="F715" s="50"/>
    </row>
    <row r="716" spans="1:6" ht="16.5" customHeight="1">
      <c r="A716" s="49"/>
      <c r="B716" s="398"/>
      <c r="F716" s="50"/>
    </row>
    <row r="717" spans="1:6" ht="16.5" customHeight="1">
      <c r="A717" s="49"/>
      <c r="B717" s="398"/>
      <c r="F717" s="50"/>
    </row>
    <row r="718" spans="1:6" ht="16.5" customHeight="1">
      <c r="A718" s="49"/>
      <c r="B718" s="398"/>
      <c r="F718" s="50"/>
    </row>
    <row r="719" spans="1:6" ht="16.5" customHeight="1">
      <c r="A719" s="49"/>
      <c r="B719" s="398"/>
      <c r="F719" s="50"/>
    </row>
    <row r="720" spans="1:6" ht="16.5" customHeight="1">
      <c r="A720" s="49"/>
      <c r="B720" s="398"/>
      <c r="F720" s="50"/>
    </row>
    <row r="721" spans="1:6" ht="16.5" customHeight="1">
      <c r="A721" s="49"/>
      <c r="B721" s="398"/>
      <c r="F721" s="50"/>
    </row>
    <row r="722" spans="1:6" ht="16.5" customHeight="1">
      <c r="A722" s="49"/>
      <c r="B722" s="398"/>
      <c r="F722" s="50"/>
    </row>
    <row r="723" spans="1:6" ht="16.5" customHeight="1">
      <c r="A723" s="49"/>
      <c r="B723" s="398"/>
      <c r="F723" s="50"/>
    </row>
    <row r="724" spans="1:6" ht="16.5" customHeight="1">
      <c r="A724" s="49"/>
      <c r="B724" s="398"/>
      <c r="F724" s="50"/>
    </row>
    <row r="725" spans="1:6" ht="16.5" customHeight="1">
      <c r="A725" s="49"/>
      <c r="B725" s="398"/>
      <c r="F725" s="50"/>
    </row>
    <row r="726" spans="1:6" ht="16.5" customHeight="1">
      <c r="A726" s="49"/>
      <c r="B726" s="398"/>
      <c r="F726" s="50"/>
    </row>
    <row r="727" spans="1:6" ht="16.5" customHeight="1">
      <c r="A727" s="49"/>
      <c r="B727" s="398"/>
      <c r="F727" s="50"/>
    </row>
    <row r="728" spans="1:6" ht="16.5" customHeight="1">
      <c r="A728" s="49"/>
      <c r="B728" s="398"/>
      <c r="F728" s="50"/>
    </row>
    <row r="729" spans="1:6" ht="16.5" customHeight="1">
      <c r="A729" s="49"/>
      <c r="B729" s="398"/>
      <c r="F729" s="50"/>
    </row>
    <row r="730" spans="1:6" ht="16.5" customHeight="1">
      <c r="A730" s="49"/>
      <c r="B730" s="398"/>
      <c r="F730" s="50"/>
    </row>
    <row r="731" spans="1:6" ht="16.5" customHeight="1">
      <c r="A731" s="49"/>
      <c r="B731" s="398"/>
      <c r="F731" s="50"/>
    </row>
    <row r="732" spans="1:6" ht="16.5" customHeight="1">
      <c r="A732" s="49"/>
      <c r="B732" s="398"/>
      <c r="F732" s="50"/>
    </row>
    <row r="733" spans="1:6" ht="16.5" customHeight="1">
      <c r="A733" s="49"/>
      <c r="B733" s="398"/>
      <c r="F733" s="50"/>
    </row>
    <row r="734" spans="1:6" ht="16.5" customHeight="1">
      <c r="A734" s="49"/>
      <c r="B734" s="398"/>
      <c r="F734" s="50"/>
    </row>
    <row r="735" spans="1:6" ht="16.5" customHeight="1">
      <c r="A735" s="49"/>
      <c r="B735" s="398"/>
      <c r="F735" s="50"/>
    </row>
    <row r="736" spans="1:6" ht="16.5" customHeight="1">
      <c r="A736" s="49"/>
      <c r="B736" s="398"/>
      <c r="F736" s="50"/>
    </row>
    <row r="737" spans="1:6" ht="16.5" customHeight="1">
      <c r="A737" s="49"/>
      <c r="B737" s="398"/>
      <c r="F737" s="50"/>
    </row>
    <row r="738" spans="1:6" ht="16.5" customHeight="1">
      <c r="A738" s="49"/>
      <c r="B738" s="398"/>
      <c r="F738" s="50"/>
    </row>
    <row r="739" spans="1:6" ht="16.5" customHeight="1">
      <c r="A739" s="49"/>
      <c r="B739" s="398"/>
      <c r="F739" s="50"/>
    </row>
    <row r="740" spans="1:6" ht="16.5" customHeight="1">
      <c r="A740" s="49"/>
      <c r="B740" s="398"/>
      <c r="F740" s="50"/>
    </row>
    <row r="741" spans="1:6" ht="16.5" customHeight="1">
      <c r="A741" s="49"/>
      <c r="B741" s="398"/>
      <c r="F741" s="50"/>
    </row>
    <row r="742" spans="1:6" ht="16.5" customHeight="1">
      <c r="A742" s="49"/>
      <c r="B742" s="398"/>
      <c r="F742" s="50"/>
    </row>
    <row r="743" spans="1:6" ht="16.5" customHeight="1">
      <c r="A743" s="49"/>
      <c r="B743" s="398"/>
      <c r="F743" s="50"/>
    </row>
    <row r="744" spans="1:6" ht="16.5" customHeight="1">
      <c r="A744" s="49"/>
      <c r="B744" s="398"/>
      <c r="F744" s="50"/>
    </row>
    <row r="745" spans="1:6" ht="16.5" customHeight="1">
      <c r="A745" s="49"/>
      <c r="B745" s="398"/>
      <c r="F745" s="50"/>
    </row>
    <row r="746" spans="1:6" ht="16.5" customHeight="1">
      <c r="A746" s="49"/>
      <c r="B746" s="398"/>
      <c r="F746" s="50"/>
    </row>
    <row r="747" spans="1:6" ht="16.5" customHeight="1">
      <c r="A747" s="49"/>
      <c r="B747" s="398"/>
      <c r="F747" s="50"/>
    </row>
    <row r="748" spans="1:6" ht="16.5" customHeight="1">
      <c r="A748" s="49"/>
      <c r="B748" s="398"/>
      <c r="F748" s="50"/>
    </row>
    <row r="749" spans="1:6" ht="16.5" customHeight="1">
      <c r="A749" s="49"/>
      <c r="B749" s="398"/>
      <c r="F749" s="50"/>
    </row>
    <row r="750" spans="1:6" ht="16.5" customHeight="1">
      <c r="A750" s="49"/>
      <c r="B750" s="398"/>
      <c r="F750" s="50"/>
    </row>
    <row r="751" spans="1:6" ht="16.5" customHeight="1">
      <c r="A751" s="49"/>
      <c r="B751" s="398"/>
      <c r="F751" s="50"/>
    </row>
    <row r="752" spans="1:6" ht="16.5" customHeight="1">
      <c r="A752" s="49"/>
      <c r="B752" s="398"/>
      <c r="F752" s="50"/>
    </row>
    <row r="753" spans="1:6" ht="16.5" customHeight="1">
      <c r="A753" s="49"/>
      <c r="B753" s="398"/>
      <c r="F753" s="50"/>
    </row>
    <row r="754" spans="1:6" ht="16.5" customHeight="1">
      <c r="A754" s="49"/>
      <c r="B754" s="398"/>
      <c r="F754" s="50"/>
    </row>
    <row r="755" spans="1:6" ht="16.5" customHeight="1">
      <c r="A755" s="49"/>
      <c r="B755" s="398"/>
      <c r="F755" s="50"/>
    </row>
    <row r="756" spans="1:6" ht="16.5" customHeight="1">
      <c r="A756" s="49"/>
      <c r="B756" s="398"/>
      <c r="F756" s="50"/>
    </row>
    <row r="757" spans="1:6" ht="16.5" customHeight="1">
      <c r="A757" s="49"/>
      <c r="B757" s="398"/>
      <c r="F757" s="50"/>
    </row>
    <row r="758" spans="1:6" ht="16.5" customHeight="1">
      <c r="A758" s="49"/>
      <c r="B758" s="398"/>
      <c r="F758" s="50"/>
    </row>
    <row r="759" spans="1:6" ht="16.5" customHeight="1">
      <c r="A759" s="49"/>
      <c r="B759" s="398"/>
      <c r="F759" s="50"/>
    </row>
    <row r="760" spans="1:6" ht="16.5" customHeight="1">
      <c r="A760" s="49"/>
      <c r="B760" s="398"/>
      <c r="F760" s="50"/>
    </row>
    <row r="761" spans="1:6" ht="16.5" customHeight="1">
      <c r="A761" s="49"/>
      <c r="B761" s="398"/>
      <c r="F761" s="50"/>
    </row>
    <row r="762" spans="1:6" ht="16.5" customHeight="1">
      <c r="A762" s="49"/>
      <c r="B762" s="398"/>
      <c r="F762" s="50"/>
    </row>
    <row r="763" spans="1:6" ht="16.5" customHeight="1">
      <c r="A763" s="49"/>
      <c r="B763" s="398"/>
      <c r="F763" s="50"/>
    </row>
    <row r="764" spans="1:6" ht="16.5" customHeight="1">
      <c r="A764" s="49"/>
      <c r="B764" s="398"/>
      <c r="F764" s="50"/>
    </row>
    <row r="765" spans="1:6" ht="16.5" customHeight="1">
      <c r="A765" s="49"/>
      <c r="B765" s="398"/>
      <c r="F765" s="50"/>
    </row>
    <row r="766" spans="1:6" ht="16.5" customHeight="1">
      <c r="A766" s="49"/>
      <c r="B766" s="398"/>
      <c r="F766" s="50"/>
    </row>
    <row r="767" spans="1:6" ht="16.5" customHeight="1">
      <c r="A767" s="49"/>
      <c r="B767" s="398"/>
      <c r="F767" s="50"/>
    </row>
    <row r="768" spans="1:6" ht="16.5" customHeight="1">
      <c r="A768" s="49"/>
      <c r="B768" s="398"/>
      <c r="F768" s="50"/>
    </row>
    <row r="769" spans="1:6" ht="16.5" customHeight="1">
      <c r="A769" s="49"/>
      <c r="B769" s="398"/>
      <c r="F769" s="50"/>
    </row>
    <row r="770" spans="1:6" ht="16.5" customHeight="1">
      <c r="A770" s="49"/>
      <c r="B770" s="398"/>
      <c r="F770" s="50"/>
    </row>
    <row r="771" spans="1:6" ht="16.5" customHeight="1">
      <c r="A771" s="49"/>
      <c r="B771" s="398"/>
      <c r="F771" s="50"/>
    </row>
    <row r="772" spans="1:6" ht="16.5" customHeight="1">
      <c r="A772" s="49"/>
      <c r="B772" s="398"/>
      <c r="F772" s="50"/>
    </row>
    <row r="773" spans="1:6" ht="16.5" customHeight="1">
      <c r="A773" s="49"/>
      <c r="B773" s="398"/>
      <c r="F773" s="50"/>
    </row>
    <row r="774" spans="1:6" ht="16.5" customHeight="1">
      <c r="A774" s="49"/>
      <c r="B774" s="398"/>
      <c r="F774" s="50"/>
    </row>
    <row r="775" spans="1:6" ht="16.5" customHeight="1">
      <c r="A775" s="49"/>
      <c r="B775" s="398"/>
      <c r="F775" s="50"/>
    </row>
    <row r="776" spans="1:6" ht="16.5" customHeight="1">
      <c r="A776" s="49"/>
      <c r="B776" s="398"/>
      <c r="F776" s="50"/>
    </row>
    <row r="777" spans="1:6" ht="16.5" customHeight="1">
      <c r="A777" s="49"/>
      <c r="B777" s="398"/>
      <c r="F777" s="50"/>
    </row>
    <row r="778" spans="1:6" ht="16.5" customHeight="1">
      <c r="A778" s="49"/>
      <c r="B778" s="398"/>
      <c r="F778" s="50"/>
    </row>
    <row r="779" spans="1:6" ht="16.5" customHeight="1">
      <c r="A779" s="49"/>
      <c r="B779" s="398"/>
      <c r="F779" s="50"/>
    </row>
    <row r="780" spans="1:6" ht="16.5" customHeight="1">
      <c r="A780" s="49"/>
      <c r="B780" s="398"/>
      <c r="F780" s="50"/>
    </row>
    <row r="781" spans="1:6" ht="16.5" customHeight="1">
      <c r="A781" s="49"/>
      <c r="B781" s="398"/>
      <c r="F781" s="50"/>
    </row>
    <row r="782" spans="1:6" ht="16.5" customHeight="1">
      <c r="A782" s="49"/>
      <c r="B782" s="398"/>
      <c r="F782" s="50"/>
    </row>
    <row r="783" spans="1:6" ht="16.5" customHeight="1">
      <c r="A783" s="49"/>
      <c r="B783" s="398"/>
      <c r="F783" s="50"/>
    </row>
    <row r="784" spans="1:6" ht="16.5" customHeight="1">
      <c r="A784" s="49"/>
      <c r="B784" s="398"/>
      <c r="F784" s="50"/>
    </row>
    <row r="785" spans="1:6" ht="16.5" customHeight="1">
      <c r="A785" s="49"/>
      <c r="B785" s="398"/>
      <c r="F785" s="50"/>
    </row>
    <row r="786" spans="1:6" ht="16.5" customHeight="1">
      <c r="A786" s="49"/>
      <c r="B786" s="398"/>
      <c r="F786" s="50"/>
    </row>
    <row r="787" spans="1:6" ht="16.5" customHeight="1">
      <c r="A787" s="49"/>
      <c r="B787" s="398"/>
      <c r="F787" s="50"/>
    </row>
    <row r="788" spans="1:6" ht="16.5" customHeight="1">
      <c r="A788" s="49"/>
      <c r="B788" s="398"/>
      <c r="F788" s="50"/>
    </row>
    <row r="789" spans="1:6" ht="16.5" customHeight="1">
      <c r="A789" s="49"/>
      <c r="B789" s="398"/>
      <c r="F789" s="50"/>
    </row>
    <row r="790" spans="1:6" ht="16.5" customHeight="1">
      <c r="A790" s="49"/>
      <c r="B790" s="398"/>
      <c r="F790" s="50"/>
    </row>
    <row r="791" spans="1:6" ht="16.5" customHeight="1">
      <c r="A791" s="49"/>
      <c r="B791" s="398"/>
      <c r="F791" s="50"/>
    </row>
    <row r="792" spans="1:6" ht="16.5" customHeight="1">
      <c r="A792" s="49"/>
      <c r="B792" s="398"/>
      <c r="F792" s="50"/>
    </row>
    <row r="793" spans="1:6" ht="16.5" customHeight="1">
      <c r="A793" s="49"/>
      <c r="B793" s="398"/>
      <c r="F793" s="50"/>
    </row>
    <row r="794" spans="1:6" ht="16.5" customHeight="1">
      <c r="A794" s="49"/>
      <c r="B794" s="398"/>
      <c r="F794" s="50"/>
    </row>
    <row r="795" spans="1:6" ht="16.5" customHeight="1">
      <c r="A795" s="49"/>
      <c r="B795" s="398"/>
      <c r="F795" s="50"/>
    </row>
    <row r="796" spans="1:6" ht="16.5" customHeight="1">
      <c r="A796" s="49"/>
      <c r="B796" s="398"/>
      <c r="F796" s="50"/>
    </row>
    <row r="797" spans="1:6" ht="16.5" customHeight="1">
      <c r="A797" s="49"/>
      <c r="B797" s="398"/>
      <c r="F797" s="50"/>
    </row>
    <row r="798" spans="1:6" ht="16.5" customHeight="1">
      <c r="A798" s="49"/>
      <c r="B798" s="398"/>
      <c r="F798" s="50"/>
    </row>
    <row r="799" spans="1:6" ht="16.5" customHeight="1">
      <c r="A799" s="49"/>
      <c r="B799" s="398"/>
      <c r="F799" s="50"/>
    </row>
    <row r="800" spans="1:6" ht="16.5" customHeight="1">
      <c r="A800" s="49"/>
      <c r="B800" s="398"/>
      <c r="F800" s="50"/>
    </row>
    <row r="801" spans="1:6" ht="16.5" customHeight="1">
      <c r="A801" s="49"/>
      <c r="B801" s="398"/>
      <c r="F801" s="50"/>
    </row>
    <row r="802" spans="1:6" ht="16.5" customHeight="1">
      <c r="A802" s="49"/>
      <c r="B802" s="398"/>
      <c r="F802" s="50"/>
    </row>
    <row r="803" spans="1:6" ht="16.5" customHeight="1">
      <c r="A803" s="49"/>
      <c r="B803" s="398"/>
      <c r="F803" s="50"/>
    </row>
    <row r="804" spans="1:6" ht="16.5" customHeight="1">
      <c r="A804" s="49"/>
      <c r="B804" s="398"/>
      <c r="F804" s="50"/>
    </row>
    <row r="805" spans="1:6" ht="16.5" customHeight="1">
      <c r="A805" s="49"/>
      <c r="B805" s="398"/>
      <c r="F805" s="50"/>
    </row>
    <row r="806" spans="1:6" ht="16.5" customHeight="1">
      <c r="A806" s="49"/>
      <c r="B806" s="398"/>
      <c r="F806" s="50"/>
    </row>
    <row r="807" spans="1:6" ht="16.5" customHeight="1">
      <c r="A807" s="49"/>
      <c r="B807" s="398"/>
      <c r="F807" s="50"/>
    </row>
    <row r="808" spans="1:6" ht="16.5" customHeight="1">
      <c r="A808" s="49"/>
      <c r="B808" s="398"/>
      <c r="F808" s="50"/>
    </row>
    <row r="809" spans="1:6" ht="16.5" customHeight="1">
      <c r="A809" s="49"/>
      <c r="B809" s="398"/>
      <c r="F809" s="50"/>
    </row>
    <row r="810" spans="1:6" ht="16.5" customHeight="1">
      <c r="A810" s="49"/>
      <c r="B810" s="398"/>
      <c r="F810" s="50"/>
    </row>
    <row r="811" spans="1:6" ht="16.5" customHeight="1">
      <c r="A811" s="49"/>
      <c r="B811" s="398"/>
      <c r="F811" s="50"/>
    </row>
    <row r="812" spans="1:6" ht="16.5" customHeight="1">
      <c r="A812" s="49"/>
      <c r="B812" s="398"/>
      <c r="F812" s="50"/>
    </row>
    <row r="813" spans="1:6" ht="16.5" customHeight="1">
      <c r="A813" s="49"/>
      <c r="B813" s="398"/>
      <c r="F813" s="50"/>
    </row>
    <row r="814" spans="1:6" ht="16.5" customHeight="1">
      <c r="A814" s="49"/>
      <c r="B814" s="398"/>
      <c r="F814" s="50"/>
    </row>
    <row r="815" spans="1:6" ht="16.5" customHeight="1">
      <c r="A815" s="49"/>
      <c r="B815" s="398"/>
      <c r="F815" s="50"/>
    </row>
    <row r="816" spans="1:6" ht="16.5" customHeight="1">
      <c r="A816" s="49"/>
      <c r="B816" s="398"/>
      <c r="F816" s="50"/>
    </row>
    <row r="817" spans="1:6" ht="16.5" customHeight="1">
      <c r="A817" s="49"/>
      <c r="B817" s="398"/>
      <c r="F817" s="50"/>
    </row>
    <row r="818" spans="1:6" ht="16.5" customHeight="1">
      <c r="A818" s="49"/>
      <c r="B818" s="398"/>
      <c r="F818" s="50"/>
    </row>
    <row r="819" spans="1:6" ht="16.5" customHeight="1">
      <c r="A819" s="49"/>
      <c r="B819" s="398"/>
      <c r="F819" s="50"/>
    </row>
    <row r="820" spans="1:6" ht="16.5" customHeight="1">
      <c r="A820" s="49"/>
      <c r="B820" s="398"/>
      <c r="F820" s="50"/>
    </row>
    <row r="821" spans="1:6" ht="16.5" customHeight="1">
      <c r="A821" s="49"/>
      <c r="B821" s="398"/>
      <c r="F821" s="50"/>
    </row>
    <row r="822" spans="1:6" ht="16.5" customHeight="1">
      <c r="A822" s="49"/>
      <c r="B822" s="398"/>
      <c r="F822" s="50"/>
    </row>
    <row r="823" spans="1:6" ht="16.5" customHeight="1">
      <c r="A823" s="49"/>
      <c r="B823" s="398"/>
      <c r="F823" s="50"/>
    </row>
    <row r="824" spans="1:6" ht="16.5" customHeight="1">
      <c r="A824" s="49"/>
      <c r="B824" s="398"/>
      <c r="F824" s="50"/>
    </row>
    <row r="825" spans="1:6" ht="16.5" customHeight="1">
      <c r="A825" s="49"/>
      <c r="B825" s="398"/>
      <c r="F825" s="50"/>
    </row>
    <row r="826" spans="1:6" ht="16.5" customHeight="1">
      <c r="A826" s="49"/>
      <c r="B826" s="398"/>
      <c r="F826" s="50"/>
    </row>
    <row r="827" spans="1:6" ht="16.5" customHeight="1">
      <c r="A827" s="49"/>
      <c r="B827" s="398"/>
      <c r="F827" s="50"/>
    </row>
    <row r="828" spans="1:6" ht="16.5" customHeight="1">
      <c r="A828" s="49"/>
      <c r="B828" s="398"/>
      <c r="F828" s="50"/>
    </row>
    <row r="829" spans="1:6" ht="16.5" customHeight="1">
      <c r="A829" s="49"/>
      <c r="B829" s="398"/>
      <c r="F829" s="50"/>
    </row>
    <row r="830" spans="1:6" ht="16.5" customHeight="1">
      <c r="A830" s="49"/>
      <c r="B830" s="398"/>
      <c r="F830" s="50"/>
    </row>
    <row r="831" spans="1:6" ht="16.5" customHeight="1">
      <c r="A831" s="49"/>
      <c r="B831" s="398"/>
      <c r="F831" s="50"/>
    </row>
    <row r="832" spans="1:6" ht="16.5" customHeight="1">
      <c r="A832" s="49"/>
      <c r="B832" s="398"/>
      <c r="F832" s="50"/>
    </row>
    <row r="833" spans="1:6" ht="16.5" customHeight="1">
      <c r="A833" s="49"/>
      <c r="B833" s="398"/>
      <c r="F833" s="50"/>
    </row>
    <row r="834" spans="1:6" ht="16.5" customHeight="1">
      <c r="A834" s="49"/>
      <c r="B834" s="398"/>
      <c r="F834" s="50"/>
    </row>
    <row r="835" spans="1:6" ht="16.5" customHeight="1">
      <c r="A835" s="49"/>
      <c r="B835" s="398"/>
      <c r="F835" s="50"/>
    </row>
    <row r="836" spans="1:6" ht="16.5" customHeight="1">
      <c r="A836" s="49"/>
      <c r="B836" s="398"/>
      <c r="F836" s="50"/>
    </row>
    <row r="837" spans="1:6" ht="16.5" customHeight="1">
      <c r="A837" s="49"/>
      <c r="B837" s="398"/>
      <c r="F837" s="50"/>
    </row>
    <row r="838" spans="1:6" ht="16.5" customHeight="1">
      <c r="A838" s="49"/>
      <c r="B838" s="398"/>
      <c r="F838" s="50"/>
    </row>
    <row r="839" spans="1:6" ht="16.5" customHeight="1">
      <c r="A839" s="49"/>
      <c r="B839" s="398"/>
      <c r="F839" s="50"/>
    </row>
    <row r="840" spans="1:6" ht="16.5" customHeight="1">
      <c r="A840" s="49"/>
      <c r="B840" s="398"/>
      <c r="F840" s="50"/>
    </row>
    <row r="841" spans="1:6" ht="16.5" customHeight="1">
      <c r="A841" s="49"/>
      <c r="B841" s="398"/>
      <c r="F841" s="50"/>
    </row>
    <row r="842" spans="1:6" ht="16.5" customHeight="1">
      <c r="A842" s="49"/>
      <c r="B842" s="398"/>
      <c r="F842" s="50"/>
    </row>
    <row r="843" spans="1:6" ht="16.5" customHeight="1">
      <c r="A843" s="49"/>
      <c r="B843" s="398"/>
      <c r="F843" s="50"/>
    </row>
    <row r="844" spans="1:6" ht="16.5" customHeight="1">
      <c r="A844" s="49"/>
      <c r="B844" s="398"/>
      <c r="F844" s="50"/>
    </row>
    <row r="845" spans="1:6" ht="16.5" customHeight="1">
      <c r="A845" s="49"/>
      <c r="B845" s="398"/>
      <c r="F845" s="50"/>
    </row>
    <row r="846" spans="1:6" ht="16.5" customHeight="1">
      <c r="A846" s="49"/>
      <c r="B846" s="398"/>
      <c r="F846" s="50"/>
    </row>
    <row r="847" spans="1:6" ht="16.5" customHeight="1">
      <c r="A847" s="49"/>
      <c r="B847" s="398"/>
      <c r="F847" s="50"/>
    </row>
    <row r="848" spans="1:6" ht="16.5" customHeight="1">
      <c r="A848" s="49"/>
      <c r="B848" s="398"/>
      <c r="F848" s="50"/>
    </row>
    <row r="849" spans="1:6" ht="16.5" customHeight="1">
      <c r="A849" s="49"/>
      <c r="B849" s="398"/>
      <c r="F849" s="50"/>
    </row>
    <row r="850" spans="1:6" ht="16.5" customHeight="1">
      <c r="A850" s="49"/>
      <c r="B850" s="398"/>
      <c r="F850" s="50"/>
    </row>
    <row r="851" spans="1:6" ht="16.5" customHeight="1">
      <c r="A851" s="49"/>
      <c r="B851" s="398"/>
      <c r="F851" s="50"/>
    </row>
    <row r="852" spans="1:6" ht="16.5" customHeight="1">
      <c r="A852" s="49"/>
      <c r="B852" s="398"/>
      <c r="F852" s="50"/>
    </row>
    <row r="853" spans="1:6" ht="16.5" customHeight="1">
      <c r="A853" s="49"/>
      <c r="B853" s="398"/>
      <c r="F853" s="50"/>
    </row>
    <row r="854" spans="1:6" ht="16.5" customHeight="1">
      <c r="A854" s="49"/>
      <c r="B854" s="398"/>
      <c r="F854" s="50"/>
    </row>
    <row r="855" spans="1:6" ht="16.5" customHeight="1">
      <c r="A855" s="49"/>
      <c r="B855" s="398"/>
      <c r="F855" s="50"/>
    </row>
    <row r="856" spans="1:6" ht="16.5" customHeight="1">
      <c r="A856" s="49"/>
      <c r="B856" s="398"/>
      <c r="F856" s="50"/>
    </row>
    <row r="857" spans="1:6" ht="16.5" customHeight="1">
      <c r="A857" s="49"/>
      <c r="B857" s="398"/>
      <c r="F857" s="50"/>
    </row>
    <row r="858" spans="1:6" ht="16.5" customHeight="1">
      <c r="A858" s="49"/>
      <c r="B858" s="398"/>
      <c r="F858" s="50"/>
    </row>
    <row r="859" spans="1:6" ht="16.5" customHeight="1">
      <c r="A859" s="49"/>
      <c r="B859" s="398"/>
      <c r="F859" s="50"/>
    </row>
    <row r="860" spans="1:6" ht="16.5" customHeight="1">
      <c r="A860" s="49"/>
      <c r="B860" s="398"/>
      <c r="F860" s="50"/>
    </row>
    <row r="861" spans="1:6" ht="16.5" customHeight="1">
      <c r="A861" s="49"/>
      <c r="B861" s="398"/>
      <c r="F861" s="50"/>
    </row>
    <row r="862" spans="1:6" ht="16.5" customHeight="1">
      <c r="A862" s="49"/>
      <c r="B862" s="398"/>
      <c r="F862" s="50"/>
    </row>
    <row r="863" spans="1:6" ht="16.5" customHeight="1">
      <c r="A863" s="49"/>
      <c r="B863" s="398"/>
      <c r="F863" s="50"/>
    </row>
    <row r="864" spans="1:6" ht="16.5" customHeight="1">
      <c r="A864" s="49"/>
      <c r="B864" s="398"/>
      <c r="F864" s="50"/>
    </row>
    <row r="865" spans="1:6" ht="16.5" customHeight="1">
      <c r="A865" s="49"/>
      <c r="B865" s="398"/>
      <c r="F865" s="50"/>
    </row>
    <row r="866" spans="1:6" ht="16.5" customHeight="1">
      <c r="A866" s="49"/>
      <c r="B866" s="398"/>
      <c r="F866" s="50"/>
    </row>
    <row r="867" spans="1:6" ht="16.5" customHeight="1">
      <c r="A867" s="49"/>
      <c r="B867" s="398"/>
      <c r="F867" s="50"/>
    </row>
    <row r="868" spans="1:6" ht="16.5" customHeight="1">
      <c r="A868" s="49"/>
      <c r="B868" s="398"/>
      <c r="F868" s="50"/>
    </row>
    <row r="869" spans="1:6" ht="16.5" customHeight="1">
      <c r="A869" s="49"/>
      <c r="B869" s="398"/>
      <c r="F869" s="50"/>
    </row>
    <row r="870" spans="1:6" ht="16.5" customHeight="1">
      <c r="A870" s="49"/>
      <c r="B870" s="398"/>
      <c r="F870" s="50"/>
    </row>
    <row r="871" spans="1:6" ht="16.5" customHeight="1">
      <c r="A871" s="49"/>
      <c r="B871" s="398"/>
      <c r="F871" s="50"/>
    </row>
    <row r="872" spans="1:6" ht="16.5" customHeight="1">
      <c r="A872" s="49"/>
      <c r="B872" s="398"/>
      <c r="F872" s="50"/>
    </row>
    <row r="873" spans="1:6" ht="16.5" customHeight="1">
      <c r="A873" s="49"/>
      <c r="B873" s="398"/>
      <c r="F873" s="50"/>
    </row>
    <row r="874" spans="1:6" ht="16.5" customHeight="1">
      <c r="A874" s="49"/>
      <c r="B874" s="398"/>
      <c r="F874" s="50"/>
    </row>
    <row r="875" spans="1:6" ht="16.5" customHeight="1">
      <c r="A875" s="49"/>
      <c r="B875" s="398"/>
      <c r="F875" s="50"/>
    </row>
    <row r="876" spans="1:6" ht="16.5" customHeight="1">
      <c r="A876" s="49"/>
      <c r="B876" s="398"/>
      <c r="F876" s="50"/>
    </row>
    <row r="877" spans="1:6" ht="16.5" customHeight="1">
      <c r="A877" s="49"/>
      <c r="B877" s="398"/>
      <c r="F877" s="50"/>
    </row>
    <row r="878" spans="1:6" ht="16.5" customHeight="1">
      <c r="A878" s="49"/>
      <c r="B878" s="398"/>
      <c r="F878" s="50"/>
    </row>
    <row r="879" spans="1:6" ht="16.5" customHeight="1">
      <c r="A879" s="49"/>
      <c r="B879" s="398"/>
      <c r="F879" s="50"/>
    </row>
    <row r="880" spans="1:6" ht="16.5" customHeight="1">
      <c r="A880" s="49"/>
      <c r="B880" s="398"/>
      <c r="F880" s="50"/>
    </row>
    <row r="881" spans="1:6" ht="16.5" customHeight="1">
      <c r="A881" s="49"/>
      <c r="B881" s="398"/>
      <c r="F881" s="50"/>
    </row>
    <row r="882" spans="1:6" ht="16.5" customHeight="1">
      <c r="A882" s="49"/>
      <c r="B882" s="398"/>
      <c r="F882" s="50"/>
    </row>
    <row r="883" spans="1:6" ht="16.5" customHeight="1">
      <c r="A883" s="49"/>
      <c r="B883" s="398"/>
      <c r="F883" s="50"/>
    </row>
    <row r="884" spans="1:6" ht="16.5" customHeight="1">
      <c r="A884" s="49"/>
      <c r="B884" s="398"/>
      <c r="F884" s="50"/>
    </row>
    <row r="885" spans="1:6" ht="16.5" customHeight="1">
      <c r="A885" s="49"/>
      <c r="B885" s="398"/>
      <c r="F885" s="50"/>
    </row>
    <row r="886" spans="1:6" ht="16.5" customHeight="1">
      <c r="A886" s="49"/>
      <c r="B886" s="398"/>
      <c r="F886" s="50"/>
    </row>
    <row r="887" spans="1:6" ht="16.5" customHeight="1">
      <c r="A887" s="49"/>
      <c r="B887" s="398"/>
      <c r="F887" s="50"/>
    </row>
    <row r="888" spans="1:6" ht="16.5" customHeight="1">
      <c r="A888" s="49"/>
      <c r="B888" s="398"/>
      <c r="F888" s="50"/>
    </row>
    <row r="889" spans="1:6" ht="16.5" customHeight="1">
      <c r="A889" s="49"/>
      <c r="B889" s="398"/>
      <c r="F889" s="50"/>
    </row>
    <row r="890" spans="1:6" ht="16.5" customHeight="1">
      <c r="A890" s="49"/>
      <c r="B890" s="398"/>
      <c r="F890" s="50"/>
    </row>
    <row r="891" spans="1:6" ht="16.5" customHeight="1">
      <c r="A891" s="49"/>
      <c r="B891" s="398"/>
      <c r="F891" s="50"/>
    </row>
    <row r="892" spans="1:6" ht="16.5" customHeight="1">
      <c r="A892" s="49"/>
      <c r="B892" s="398"/>
      <c r="F892" s="50"/>
    </row>
    <row r="893" spans="1:6" ht="16.5" customHeight="1">
      <c r="A893" s="49"/>
      <c r="B893" s="398"/>
      <c r="F893" s="50"/>
    </row>
    <row r="894" spans="1:6" ht="16.5" customHeight="1">
      <c r="A894" s="49"/>
      <c r="B894" s="398"/>
      <c r="F894" s="50"/>
    </row>
    <row r="895" spans="1:6" ht="16.5" customHeight="1">
      <c r="A895" s="49"/>
      <c r="B895" s="398"/>
      <c r="F895" s="50"/>
    </row>
    <row r="896" spans="1:6" ht="16.5" customHeight="1">
      <c r="A896" s="49"/>
      <c r="B896" s="398"/>
      <c r="F896" s="50"/>
    </row>
    <row r="897" spans="1:6" ht="16.5" customHeight="1">
      <c r="A897" s="49"/>
      <c r="B897" s="398"/>
      <c r="F897" s="50"/>
    </row>
    <row r="898" spans="1:6" ht="16.5" customHeight="1">
      <c r="A898" s="49"/>
      <c r="B898" s="398"/>
      <c r="F898" s="50"/>
    </row>
    <row r="899" spans="1:6" ht="16.5" customHeight="1">
      <c r="A899" s="49"/>
      <c r="B899" s="398"/>
      <c r="F899" s="50"/>
    </row>
    <row r="900" spans="1:6" ht="16.5" customHeight="1">
      <c r="A900" s="49"/>
      <c r="B900" s="398"/>
      <c r="F900" s="50"/>
    </row>
    <row r="901" spans="1:6" ht="16.5" customHeight="1">
      <c r="A901" s="49"/>
      <c r="B901" s="398"/>
      <c r="F901" s="50"/>
    </row>
    <row r="902" spans="1:6" ht="16.5" customHeight="1">
      <c r="A902" s="49"/>
      <c r="B902" s="398"/>
      <c r="F902" s="50"/>
    </row>
    <row r="903" spans="1:6" ht="16.5" customHeight="1">
      <c r="A903" s="49"/>
      <c r="B903" s="398"/>
      <c r="F903" s="50"/>
    </row>
    <row r="904" spans="1:6" ht="16.5" customHeight="1">
      <c r="A904" s="49"/>
      <c r="B904" s="398"/>
      <c r="F904" s="50"/>
    </row>
    <row r="905" spans="1:6" ht="16.5" customHeight="1">
      <c r="A905" s="49"/>
      <c r="B905" s="398"/>
      <c r="F905" s="50"/>
    </row>
    <row r="906" spans="1:6" ht="16.5" customHeight="1">
      <c r="A906" s="49"/>
      <c r="B906" s="398"/>
      <c r="F906" s="50"/>
    </row>
    <row r="907" spans="1:6" ht="16.5" customHeight="1">
      <c r="A907" s="49"/>
      <c r="B907" s="398"/>
      <c r="F907" s="50"/>
    </row>
    <row r="908" spans="1:6" ht="16.5" customHeight="1">
      <c r="A908" s="49"/>
      <c r="B908" s="398"/>
      <c r="F908" s="50"/>
    </row>
    <row r="909" spans="1:6" ht="16.5" customHeight="1">
      <c r="A909" s="49"/>
      <c r="B909" s="398"/>
      <c r="F909" s="50"/>
    </row>
    <row r="910" spans="1:6" ht="16.5" customHeight="1">
      <c r="A910" s="49"/>
      <c r="B910" s="398"/>
      <c r="F910" s="50"/>
    </row>
    <row r="911" spans="1:6" ht="16.5" customHeight="1">
      <c r="A911" s="49"/>
      <c r="B911" s="398"/>
      <c r="F911" s="50"/>
    </row>
    <row r="912" spans="1:6" ht="16.5" customHeight="1">
      <c r="A912" s="49"/>
      <c r="B912" s="398"/>
      <c r="F912" s="50"/>
    </row>
    <row r="913" spans="1:6" ht="16.5" customHeight="1">
      <c r="A913" s="49"/>
      <c r="B913" s="398"/>
      <c r="F913" s="50"/>
    </row>
    <row r="914" spans="1:6" ht="16.5" customHeight="1">
      <c r="A914" s="49"/>
      <c r="B914" s="398"/>
      <c r="F914" s="50"/>
    </row>
    <row r="915" spans="1:6" ht="16.5" customHeight="1">
      <c r="A915" s="49"/>
      <c r="B915" s="398"/>
      <c r="F915" s="50"/>
    </row>
    <row r="916" spans="1:6" ht="16.5" customHeight="1">
      <c r="A916" s="49"/>
      <c r="B916" s="398"/>
      <c r="F916" s="50"/>
    </row>
    <row r="917" spans="1:6" ht="16.5" customHeight="1">
      <c r="A917" s="49"/>
      <c r="B917" s="398"/>
      <c r="F917" s="50"/>
    </row>
    <row r="918" spans="1:6" ht="16.5" customHeight="1">
      <c r="A918" s="49"/>
      <c r="B918" s="398"/>
      <c r="F918" s="50"/>
    </row>
    <row r="919" spans="1:6" ht="16.5" customHeight="1">
      <c r="A919" s="49"/>
      <c r="B919" s="398"/>
      <c r="F919" s="50"/>
    </row>
    <row r="920" spans="1:6" ht="16.5" customHeight="1">
      <c r="A920" s="49"/>
      <c r="B920" s="398"/>
      <c r="F920" s="50"/>
    </row>
    <row r="921" spans="1:6" ht="16.5" customHeight="1">
      <c r="A921" s="49"/>
      <c r="B921" s="398"/>
      <c r="F921" s="50"/>
    </row>
    <row r="922" spans="1:6" ht="16.5" customHeight="1">
      <c r="A922" s="49"/>
      <c r="B922" s="398"/>
      <c r="F922" s="50"/>
    </row>
    <row r="923" spans="1:6" ht="16.5" customHeight="1">
      <c r="A923" s="49"/>
      <c r="B923" s="398"/>
      <c r="F923" s="50"/>
    </row>
    <row r="924" spans="1:6" ht="16.5" customHeight="1">
      <c r="A924" s="49"/>
      <c r="B924" s="398"/>
      <c r="F924" s="50"/>
    </row>
    <row r="925" spans="1:6" ht="16.5" customHeight="1">
      <c r="A925" s="49"/>
      <c r="B925" s="398"/>
      <c r="F925" s="50"/>
    </row>
    <row r="926" spans="1:6" ht="16.5" customHeight="1">
      <c r="A926" s="49"/>
      <c r="B926" s="398"/>
      <c r="F926" s="50"/>
    </row>
    <row r="927" spans="1:6" ht="16.5" customHeight="1">
      <c r="A927" s="49"/>
      <c r="B927" s="398"/>
      <c r="F927" s="50"/>
    </row>
    <row r="928" spans="1:6" ht="16.5" customHeight="1">
      <c r="A928" s="49"/>
      <c r="B928" s="398"/>
      <c r="F928" s="50"/>
    </row>
    <row r="929" spans="1:6" ht="16.5" customHeight="1">
      <c r="A929" s="49"/>
      <c r="B929" s="398"/>
      <c r="F929" s="50"/>
    </row>
    <row r="930" spans="1:6" ht="16.5" customHeight="1">
      <c r="A930" s="49"/>
      <c r="B930" s="398"/>
      <c r="F930" s="50"/>
    </row>
    <row r="931" spans="1:6" ht="16.5" customHeight="1">
      <c r="A931" s="49"/>
      <c r="B931" s="398"/>
      <c r="F931" s="50"/>
    </row>
    <row r="932" spans="1:6" ht="16.5" customHeight="1">
      <c r="A932" s="49"/>
      <c r="B932" s="398"/>
      <c r="F932" s="50"/>
    </row>
    <row r="933" spans="1:6" ht="16.5" customHeight="1">
      <c r="A933" s="49"/>
      <c r="B933" s="398"/>
      <c r="F933" s="50"/>
    </row>
    <row r="934" spans="1:6" ht="16.5" customHeight="1">
      <c r="A934" s="49"/>
      <c r="B934" s="398"/>
      <c r="F934" s="50"/>
    </row>
    <row r="935" spans="1:6" ht="16.5" customHeight="1">
      <c r="A935" s="49"/>
      <c r="B935" s="398"/>
      <c r="F935" s="50"/>
    </row>
    <row r="936" spans="1:6" ht="16.5" customHeight="1">
      <c r="A936" s="49"/>
      <c r="B936" s="398"/>
      <c r="F936" s="50"/>
    </row>
    <row r="937" spans="1:6" ht="16.5" customHeight="1">
      <c r="A937" s="49"/>
      <c r="B937" s="398"/>
      <c r="F937" s="50"/>
    </row>
    <row r="938" spans="1:6" ht="16.5" customHeight="1">
      <c r="A938" s="49"/>
      <c r="B938" s="398"/>
      <c r="F938" s="50"/>
    </row>
    <row r="939" spans="1:6" ht="16.5" customHeight="1">
      <c r="A939" s="49"/>
      <c r="B939" s="398"/>
      <c r="F939" s="50"/>
    </row>
    <row r="940" spans="1:6" ht="16.5" customHeight="1">
      <c r="A940" s="49"/>
      <c r="B940" s="398"/>
      <c r="F940" s="50"/>
    </row>
    <row r="941" spans="1:6" ht="16.5" customHeight="1">
      <c r="A941" s="49"/>
      <c r="B941" s="398"/>
      <c r="F941" s="50"/>
    </row>
    <row r="942" spans="1:6" ht="16.5" customHeight="1">
      <c r="A942" s="49"/>
      <c r="B942" s="398"/>
      <c r="F942" s="50"/>
    </row>
    <row r="943" spans="1:6" ht="16.5" customHeight="1">
      <c r="A943" s="49"/>
      <c r="B943" s="398"/>
      <c r="F943" s="50"/>
    </row>
    <row r="944" spans="1:6" ht="16.5" customHeight="1">
      <c r="A944" s="49"/>
      <c r="B944" s="398"/>
      <c r="F944" s="50"/>
    </row>
    <row r="945" spans="1:6" ht="16.5" customHeight="1">
      <c r="A945" s="49"/>
      <c r="B945" s="398"/>
      <c r="F945" s="50"/>
    </row>
    <row r="946" spans="1:6" ht="16.5" customHeight="1">
      <c r="A946" s="49"/>
      <c r="B946" s="398"/>
      <c r="F946" s="50"/>
    </row>
    <row r="947" spans="1:6" ht="16.5" customHeight="1">
      <c r="A947" s="49"/>
      <c r="B947" s="398"/>
      <c r="F947" s="50"/>
    </row>
    <row r="948" spans="1:6" ht="16.5" customHeight="1">
      <c r="A948" s="49"/>
      <c r="B948" s="398"/>
      <c r="F948" s="50"/>
    </row>
    <row r="949" spans="1:6" ht="16.5" customHeight="1">
      <c r="A949" s="49"/>
      <c r="B949" s="398"/>
      <c r="F949" s="50"/>
    </row>
    <row r="950" spans="1:6" ht="16.5" customHeight="1">
      <c r="A950" s="49"/>
      <c r="B950" s="398"/>
      <c r="F950" s="50"/>
    </row>
    <row r="951" spans="1:6" ht="16.5" customHeight="1">
      <c r="A951" s="49"/>
      <c r="B951" s="398"/>
      <c r="F951" s="50"/>
    </row>
    <row r="952" spans="1:6" ht="16.5" customHeight="1">
      <c r="A952" s="49"/>
      <c r="B952" s="398"/>
      <c r="F952" s="50"/>
    </row>
    <row r="953" spans="1:6" ht="16.5" customHeight="1">
      <c r="A953" s="49"/>
      <c r="B953" s="398"/>
      <c r="F953" s="50"/>
    </row>
    <row r="954" spans="1:6" ht="16.5" customHeight="1">
      <c r="A954" s="49"/>
      <c r="B954" s="398"/>
      <c r="F954" s="50"/>
    </row>
    <row r="955" spans="1:6" ht="16.5" customHeight="1">
      <c r="A955" s="49"/>
      <c r="B955" s="398"/>
      <c r="F955" s="50"/>
    </row>
    <row r="956" spans="1:6" ht="16.5" customHeight="1">
      <c r="A956" s="49"/>
      <c r="B956" s="398"/>
      <c r="F956" s="50"/>
    </row>
    <row r="957" spans="1:6" ht="16.5" customHeight="1">
      <c r="A957" s="49"/>
      <c r="B957" s="398"/>
      <c r="F957" s="50"/>
    </row>
    <row r="958" spans="1:6" ht="16.5" customHeight="1">
      <c r="A958" s="49"/>
      <c r="B958" s="398"/>
      <c r="F958" s="50"/>
    </row>
    <row r="959" spans="1:6" ht="16.5" customHeight="1">
      <c r="A959" s="49"/>
      <c r="B959" s="398"/>
      <c r="F959" s="50"/>
    </row>
    <row r="960" spans="1:6" ht="16.5" customHeight="1">
      <c r="A960" s="49"/>
      <c r="B960" s="398"/>
      <c r="F960" s="50"/>
    </row>
    <row r="961" spans="1:6" ht="16.5" customHeight="1">
      <c r="A961" s="49"/>
      <c r="B961" s="398"/>
      <c r="F961" s="50"/>
    </row>
    <row r="962" spans="1:6" ht="16.5" customHeight="1">
      <c r="A962" s="49"/>
      <c r="B962" s="398"/>
      <c r="F962" s="50"/>
    </row>
    <row r="963" spans="1:6" ht="16.5" customHeight="1">
      <c r="A963" s="49"/>
      <c r="B963" s="398"/>
      <c r="F963" s="50"/>
    </row>
    <row r="964" spans="1:6" ht="16.5" customHeight="1">
      <c r="A964" s="49"/>
      <c r="B964" s="398"/>
      <c r="F964" s="50"/>
    </row>
    <row r="965" spans="1:6" ht="16.5" customHeight="1">
      <c r="A965" s="49"/>
      <c r="B965" s="398"/>
      <c r="F965" s="50"/>
    </row>
    <row r="966" spans="1:6" ht="16.5" customHeight="1">
      <c r="A966" s="49"/>
      <c r="B966" s="398"/>
      <c r="F966" s="50"/>
    </row>
    <row r="967" spans="1:6" ht="16.5" customHeight="1">
      <c r="A967" s="49"/>
      <c r="B967" s="398"/>
      <c r="F967" s="50"/>
    </row>
    <row r="968" spans="1:6" ht="16.5" customHeight="1">
      <c r="A968" s="49"/>
      <c r="B968" s="398"/>
      <c r="F968" s="50"/>
    </row>
    <row r="969" spans="1:6" ht="16.5" customHeight="1">
      <c r="A969" s="49"/>
      <c r="B969" s="398"/>
      <c r="F969" s="50"/>
    </row>
    <row r="970" spans="1:6" ht="16.5" customHeight="1">
      <c r="A970" s="49"/>
      <c r="B970" s="398"/>
      <c r="F970" s="50"/>
    </row>
    <row r="971" spans="1:6" ht="16.5" customHeight="1">
      <c r="A971" s="49"/>
      <c r="B971" s="398"/>
      <c r="F971" s="50"/>
    </row>
    <row r="972" spans="1:6" ht="16.5" customHeight="1">
      <c r="A972" s="49"/>
      <c r="B972" s="398"/>
      <c r="F972" s="50"/>
    </row>
    <row r="973" spans="1:6" ht="16.5" customHeight="1">
      <c r="A973" s="49"/>
      <c r="B973" s="398"/>
      <c r="F973" s="50"/>
    </row>
    <row r="974" spans="1:6" ht="16.5" customHeight="1">
      <c r="A974" s="49"/>
      <c r="B974" s="398"/>
      <c r="F974" s="50"/>
    </row>
    <row r="975" spans="1:6" ht="16.5" customHeight="1">
      <c r="A975" s="49"/>
      <c r="B975" s="398"/>
      <c r="F975" s="50"/>
    </row>
    <row r="976" spans="1:6" ht="16.5" customHeight="1">
      <c r="A976" s="49"/>
      <c r="B976" s="398"/>
      <c r="F976" s="50"/>
    </row>
    <row r="977" spans="1:6" ht="16.5" customHeight="1">
      <c r="A977" s="49"/>
      <c r="B977" s="398"/>
      <c r="F977" s="50"/>
    </row>
    <row r="978" spans="1:6" ht="16.5" customHeight="1">
      <c r="A978" s="49"/>
      <c r="B978" s="398"/>
      <c r="F978" s="50"/>
    </row>
    <row r="979" spans="1:6" ht="16.5" customHeight="1">
      <c r="A979" s="49"/>
      <c r="B979" s="398"/>
      <c r="F979" s="50"/>
    </row>
    <row r="980" spans="1:6" ht="16.5" customHeight="1">
      <c r="A980" s="49"/>
      <c r="B980" s="398"/>
      <c r="F980" s="50"/>
    </row>
    <row r="981" spans="1:6" ht="16.5" customHeight="1">
      <c r="A981" s="49"/>
      <c r="B981" s="398"/>
      <c r="F981" s="50"/>
    </row>
    <row r="982" spans="1:6" ht="16.5" customHeight="1">
      <c r="A982" s="49"/>
      <c r="B982" s="398"/>
      <c r="F982" s="50"/>
    </row>
    <row r="983" spans="1:6" ht="16.5" customHeight="1">
      <c r="A983" s="49"/>
      <c r="B983" s="398"/>
      <c r="F983" s="50"/>
    </row>
    <row r="984" spans="1:6" ht="16.5" customHeight="1">
      <c r="A984" s="49"/>
      <c r="B984" s="398"/>
      <c r="F984" s="50"/>
    </row>
    <row r="985" spans="1:6" ht="16.5" customHeight="1">
      <c r="A985" s="49"/>
      <c r="B985" s="398"/>
      <c r="F985" s="50"/>
    </row>
    <row r="986" spans="1:6" ht="16.5" customHeight="1">
      <c r="A986" s="49"/>
      <c r="B986" s="398"/>
      <c r="F986" s="50"/>
    </row>
    <row r="987" spans="1:6" ht="16.5" customHeight="1">
      <c r="A987" s="49"/>
      <c r="B987" s="398"/>
      <c r="F987" s="50"/>
    </row>
    <row r="988" spans="1:6" ht="16.5" customHeight="1">
      <c r="A988" s="49"/>
      <c r="B988" s="398"/>
      <c r="F988" s="50"/>
    </row>
    <row r="989" spans="1:6" ht="16.5" customHeight="1">
      <c r="A989" s="49"/>
      <c r="B989" s="398"/>
      <c r="F989" s="50"/>
    </row>
    <row r="990" spans="1:6" ht="16.5" customHeight="1">
      <c r="A990" s="49"/>
      <c r="B990" s="398"/>
      <c r="F990" s="50"/>
    </row>
    <row r="991" spans="1:6" ht="16.5" customHeight="1">
      <c r="A991" s="49"/>
      <c r="B991" s="398"/>
      <c r="F991" s="50"/>
    </row>
    <row r="992" spans="1:6" ht="16.5" customHeight="1">
      <c r="A992" s="49"/>
      <c r="B992" s="398"/>
      <c r="F992" s="50"/>
    </row>
    <row r="993" spans="1:6" ht="16.5" customHeight="1">
      <c r="A993" s="49"/>
      <c r="B993" s="398"/>
      <c r="F993" s="50"/>
    </row>
    <row r="994" spans="1:6" ht="16.5" customHeight="1">
      <c r="A994" s="49"/>
      <c r="B994" s="398"/>
      <c r="F994" s="50"/>
    </row>
    <row r="995" spans="1:6" ht="16.5" customHeight="1">
      <c r="A995" s="49"/>
      <c r="B995" s="398"/>
      <c r="F995" s="50"/>
    </row>
    <row r="996" spans="1:6" ht="16.5" customHeight="1">
      <c r="A996" s="49"/>
      <c r="B996" s="398"/>
      <c r="F996" s="50"/>
    </row>
    <row r="997" spans="1:6" ht="16.5" customHeight="1">
      <c r="A997" s="49"/>
      <c r="B997" s="398"/>
      <c r="F997" s="50"/>
    </row>
    <row r="998" spans="1:6" ht="16.5" customHeight="1">
      <c r="A998" s="49"/>
      <c r="B998" s="398"/>
      <c r="F998" s="50"/>
    </row>
  </sheetData>
  <mergeCells count="26">
    <mergeCell ref="C43:C45"/>
    <mergeCell ref="D43:D45"/>
    <mergeCell ref="F43:F45"/>
    <mergeCell ref="G43:G45"/>
    <mergeCell ref="C46:C49"/>
    <mergeCell ref="D46:D49"/>
    <mergeCell ref="F46:F49"/>
    <mergeCell ref="G46:G49"/>
    <mergeCell ref="C12:C35"/>
    <mergeCell ref="C36:C38"/>
    <mergeCell ref="D36:D38"/>
    <mergeCell ref="C39:C42"/>
    <mergeCell ref="D39:D42"/>
    <mergeCell ref="D12:D17"/>
    <mergeCell ref="G12:G35"/>
    <mergeCell ref="F12:F35"/>
    <mergeCell ref="F36:F38"/>
    <mergeCell ref="G36:G38"/>
    <mergeCell ref="F39:F42"/>
    <mergeCell ref="G39:G42"/>
    <mergeCell ref="A1:H1"/>
    <mergeCell ref="E2:F2"/>
    <mergeCell ref="C4:C11"/>
    <mergeCell ref="D4:D11"/>
    <mergeCell ref="G4:G11"/>
    <mergeCell ref="F4:F11"/>
  </mergeCells>
  <phoneticPr fontId="30" type="noConversion"/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112預算</vt:lpstr>
      <vt:lpstr>112學年度經費收支出</vt:lpstr>
      <vt:lpstr>112學年度經費執行情形</vt:lpstr>
      <vt:lpstr>'112學年度經費收支出'!Print_Area</vt:lpstr>
      <vt:lpstr>'112學年度經費執行情形'!Print_Area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2023-10-26T06:03:11Z</cp:lastPrinted>
  <dcterms:created xsi:type="dcterms:W3CDTF">2008-01-26T04:06:43Z</dcterms:created>
  <dcterms:modified xsi:type="dcterms:W3CDTF">2024-03-08T11:22:17Z</dcterms:modified>
</cp:coreProperties>
</file>