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共用雲端硬碟\kases校務專區\03總務處\04家長會\112家長會38屆\第二次會議\"/>
    </mc:Choice>
  </mc:AlternateContent>
  <bookViews>
    <workbookView xWindow="0" yWindow="0" windowWidth="7056" windowHeight="2688" activeTab="2"/>
  </bookViews>
  <sheets>
    <sheet name="112預算" sheetId="6" r:id="rId1"/>
    <sheet name="112學年度經費收支出" sheetId="3" r:id="rId2"/>
    <sheet name="112學年度經費執行情形" sheetId="4" r:id="rId3"/>
  </sheets>
  <definedNames>
    <definedName name="_xlnm.Print_Area" localSheetId="1">'112學年度經費收支出'!$A$1:$F$37</definedName>
    <definedName name="_xlnm.Print_Area" localSheetId="2">'112學年度經費執行情形'!$A$1:$H$129</definedName>
  </definedNames>
  <calcPr calcId="162913"/>
  <extLst>
    <ext uri="GoogleSheetsCustomDataVersion1">
      <go:sheetsCustomData xmlns:go="http://customooxmlschemas.google.com/" r:id="rId9" roundtripDataSignature="AMtx7mjNY90IrgthwFdbsemNTf2xDfH3lg=="/>
    </ext>
  </extLst>
</workbook>
</file>

<file path=xl/calcChain.xml><?xml version="1.0" encoding="utf-8"?>
<calcChain xmlns="http://schemas.openxmlformats.org/spreadsheetml/2006/main">
  <c r="F38" i="3" l="1"/>
  <c r="F24" i="4" l="1"/>
  <c r="F8" i="4"/>
  <c r="F4" i="4"/>
  <c r="F128" i="4" l="1"/>
  <c r="D128" i="4"/>
  <c r="G128" i="4" s="1"/>
  <c r="F118" i="4"/>
  <c r="D118" i="4"/>
  <c r="F115" i="4"/>
  <c r="D115" i="4"/>
  <c r="F111" i="4"/>
  <c r="D111" i="4"/>
  <c r="F105" i="4"/>
  <c r="D105" i="4"/>
  <c r="G105" i="4" s="1"/>
  <c r="F102" i="4"/>
  <c r="D102" i="4"/>
  <c r="F99" i="4"/>
  <c r="D99" i="4"/>
  <c r="F94" i="4"/>
  <c r="D94" i="4"/>
  <c r="F89" i="4"/>
  <c r="D89" i="4"/>
  <c r="G89" i="4" s="1"/>
  <c r="F85" i="4"/>
  <c r="D85" i="4"/>
  <c r="F82" i="4"/>
  <c r="D82" i="4"/>
  <c r="F79" i="4"/>
  <c r="D79" i="4"/>
  <c r="F72" i="4"/>
  <c r="D72" i="4"/>
  <c r="G72" i="4" s="1"/>
  <c r="F69" i="4"/>
  <c r="D69" i="4"/>
  <c r="G69" i="4" s="1"/>
  <c r="F66" i="4"/>
  <c r="D66" i="4"/>
  <c r="G66" i="4" s="1"/>
  <c r="F63" i="4"/>
  <c r="D63" i="4"/>
  <c r="D60" i="4"/>
  <c r="F60" i="4"/>
  <c r="D57" i="4"/>
  <c r="F57" i="4"/>
  <c r="F53" i="4"/>
  <c r="F46" i="4"/>
  <c r="F41" i="4"/>
  <c r="F38" i="4"/>
  <c r="F35" i="4"/>
  <c r="F27" i="4"/>
  <c r="G4" i="4"/>
  <c r="G115" i="4" l="1"/>
  <c r="G85" i="4"/>
  <c r="G102" i="4"/>
  <c r="G79" i="4"/>
  <c r="G94" i="4"/>
  <c r="G118" i="4"/>
  <c r="G60" i="4"/>
  <c r="G99" i="4"/>
  <c r="G111" i="4"/>
  <c r="G82" i="4"/>
  <c r="G57" i="4"/>
  <c r="G63" i="4"/>
  <c r="G8" i="4"/>
  <c r="F3" i="3"/>
  <c r="F4" i="3" s="1"/>
  <c r="D29" i="4" l="1"/>
  <c r="F28" i="4" l="1"/>
  <c r="F108" i="4" l="1"/>
  <c r="F129" i="4" s="1"/>
  <c r="D108" i="4"/>
  <c r="E39" i="3" l="1"/>
  <c r="D39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9" i="3" l="1"/>
  <c r="F22" i="4" l="1"/>
  <c r="G22" i="4" s="1"/>
  <c r="G24" i="4" s="1"/>
  <c r="G27" i="4" s="1"/>
  <c r="D38" i="4"/>
  <c r="G38" i="4" s="1"/>
  <c r="G28" i="4" l="1"/>
  <c r="D42" i="6" l="1"/>
  <c r="C42" i="6"/>
  <c r="D13" i="6"/>
  <c r="C13" i="6"/>
  <c r="D53" i="4" l="1"/>
  <c r="G53" i="4" s="1"/>
  <c r="D46" i="4"/>
  <c r="G46" i="4" s="1"/>
  <c r="D41" i="4"/>
  <c r="G41" i="4" s="1"/>
  <c r="D35" i="4"/>
  <c r="D129" i="4" l="1"/>
  <c r="D131" i="4" s="1"/>
  <c r="G35" i="4"/>
  <c r="G108" i="4"/>
  <c r="F29" i="4"/>
  <c r="G29" i="4"/>
  <c r="G129" i="4" s="1"/>
  <c r="A29" i="4" l="1"/>
</calcChain>
</file>

<file path=xl/sharedStrings.xml><?xml version="1.0" encoding="utf-8"?>
<sst xmlns="http://schemas.openxmlformats.org/spreadsheetml/2006/main" count="466" uniqueCount="286">
  <si>
    <t>日期</t>
  </si>
  <si>
    <t>收支出摘要</t>
  </si>
  <si>
    <t>收入(預算)</t>
  </si>
  <si>
    <t>實際收入</t>
  </si>
  <si>
    <t>結餘</t>
  </si>
  <si>
    <t>備註</t>
  </si>
  <si>
    <t>01 存簿移交，餘款</t>
  </si>
  <si>
    <t>02 一般捐款：委員顧問捐款</t>
  </si>
  <si>
    <t>03 專案捐款</t>
  </si>
  <si>
    <t>04會費收入</t>
  </si>
  <si>
    <t>05 存簿利息收入</t>
  </si>
  <si>
    <t>小計</t>
  </si>
  <si>
    <t>預算</t>
  </si>
  <si>
    <t>支出</t>
  </si>
  <si>
    <t>餘額</t>
  </si>
  <si>
    <t>01</t>
  </si>
  <si>
    <t>本會辦公行政費用</t>
  </si>
  <si>
    <t>印製名片、邀請卡、意見調查表。</t>
  </si>
  <si>
    <t>02</t>
  </si>
  <si>
    <t>本會召開會議支出</t>
  </si>
  <si>
    <t>03</t>
  </si>
  <si>
    <t>本會辦理(協辦)活動支出</t>
  </si>
  <si>
    <t>04</t>
  </si>
  <si>
    <t>本會婚喪喜慶</t>
  </si>
  <si>
    <t>委員、學生、教職員，婚喪喜慶、急難等禮金、慰問金</t>
  </si>
  <si>
    <t>05</t>
  </si>
  <si>
    <t>聘書、紀念品等</t>
  </si>
  <si>
    <t>顧問聘書、委員當選證書、致贈捐資興學者紀念品等</t>
  </si>
  <si>
    <t>06</t>
  </si>
  <si>
    <t>志工聯誼活動及裝備等補助</t>
  </si>
  <si>
    <t>07</t>
  </si>
  <si>
    <t>校慶運動會</t>
  </si>
  <si>
    <t>校刊、場地佈置、園遊會、表演補助</t>
  </si>
  <si>
    <t>08</t>
  </si>
  <si>
    <t>畢業典禮</t>
  </si>
  <si>
    <t>當屆畢業生紀念品、活動場地佈置</t>
  </si>
  <si>
    <t>09</t>
  </si>
  <si>
    <t>10</t>
  </si>
  <si>
    <t>教師節禮物</t>
  </si>
  <si>
    <t>11</t>
  </si>
  <si>
    <t>12</t>
  </si>
  <si>
    <t>參賽活動補助、校外教學</t>
  </si>
  <si>
    <t>13</t>
  </si>
  <si>
    <t>14</t>
  </si>
  <si>
    <t>補助購買教學用品、設備等</t>
  </si>
  <si>
    <t>15</t>
  </si>
  <si>
    <t>仁愛基金</t>
  </si>
  <si>
    <t>保留</t>
  </si>
  <si>
    <t>16</t>
  </si>
  <si>
    <t>指定捐款</t>
  </si>
  <si>
    <t>補助畢業班宿營活動</t>
  </si>
  <si>
    <t>前幾屆畢業班宿營活動剩餘</t>
  </si>
  <si>
    <t>遙控器押金</t>
  </si>
  <si>
    <t>其他</t>
  </si>
  <si>
    <t>40萬以定存方式處理</t>
  </si>
  <si>
    <t>總            計</t>
  </si>
  <si>
    <t>單位：新台幣元</t>
  </si>
  <si>
    <t>項次</t>
  </si>
  <si>
    <t>計畫名稱及編號</t>
  </si>
  <si>
    <r>
      <rPr>
        <sz val="12"/>
        <color theme="1"/>
        <rFont val="DFKai-SB"/>
        <family val="4"/>
        <charset val="136"/>
      </rPr>
      <t>說</t>
    </r>
    <r>
      <rPr>
        <sz val="12"/>
        <color theme="1"/>
        <rFont val="Times New Roman"/>
        <family val="1"/>
      </rPr>
      <t xml:space="preserve">                                </t>
    </r>
    <r>
      <rPr>
        <sz val="12"/>
        <color theme="1"/>
        <rFont val="標楷體"/>
        <family val="4"/>
        <charset val="136"/>
      </rPr>
      <t>明</t>
    </r>
  </si>
  <si>
    <t>收入</t>
  </si>
  <si>
    <t>上屆經費移交</t>
  </si>
  <si>
    <t>一般捐款</t>
  </si>
  <si>
    <t>家長、委員、會長、顧問等捐款</t>
  </si>
  <si>
    <t>專案捐款</t>
  </si>
  <si>
    <t>指定用途</t>
  </si>
  <si>
    <t>會費收入</t>
  </si>
  <si>
    <t>利息收入</t>
  </si>
  <si>
    <t>校慶運動會捐款</t>
  </si>
  <si>
    <t>圖書室指定相關活動</t>
  </si>
  <si>
    <t>17</t>
  </si>
  <si>
    <t>18</t>
  </si>
  <si>
    <t>19</t>
  </si>
  <si>
    <t>存簿移交，存簿餘額</t>
  </si>
  <si>
    <t>.</t>
  </si>
  <si>
    <t>06 校慶運動會捐款</t>
    <phoneticPr fontId="29" type="noConversion"/>
  </si>
  <si>
    <t>07.其他</t>
    <phoneticPr fontId="29" type="noConversion"/>
  </si>
  <si>
    <t>保留</t>
    <phoneticPr fontId="29" type="noConversion"/>
  </si>
  <si>
    <t>兒童節活動</t>
    <phoneticPr fontId="29" type="noConversion"/>
  </si>
  <si>
    <t>兒童節活動</t>
    <phoneticPr fontId="29" type="noConversion"/>
  </si>
  <si>
    <t>指定足球捐款</t>
    <phoneticPr fontId="29" type="noConversion"/>
  </si>
  <si>
    <t>指定直笛捐款</t>
    <phoneticPr fontId="29" type="noConversion"/>
  </si>
  <si>
    <t>小計</t>
    <phoneticPr fontId="29" type="noConversion"/>
  </si>
  <si>
    <t>直笛15346元</t>
    <phoneticPr fontId="29" type="noConversion"/>
  </si>
  <si>
    <t>16</t>
    <phoneticPr fontId="29" type="noConversion"/>
  </si>
  <si>
    <t>101學年度指定捐款100000元加100學年度結餘100604元</t>
    <phoneticPr fontId="29" type="noConversion"/>
  </si>
  <si>
    <t>支出摘要</t>
    <phoneticPr fontId="29" type="noConversion"/>
  </si>
  <si>
    <t>憑證編號</t>
    <phoneticPr fontId="29" type="noConversion"/>
  </si>
  <si>
    <t>其他指定捐款</t>
    <phoneticPr fontId="29" type="noConversion"/>
  </si>
  <si>
    <t>保留</t>
    <phoneticPr fontId="29" type="noConversion"/>
  </si>
  <si>
    <t>歷屆結餘款</t>
    <phoneticPr fontId="29" type="noConversion"/>
  </si>
  <si>
    <t>收入編號</t>
    <phoneticPr fontId="29" type="noConversion"/>
  </si>
  <si>
    <t>志工36位，每人約400元</t>
    <phoneticPr fontId="29" type="noConversion"/>
  </si>
  <si>
    <t>展藝館一樓燈具和安全設備</t>
    <phoneticPr fontId="29" type="noConversion"/>
  </si>
  <si>
    <t>學生主題活動</t>
    <phoneticPr fontId="29" type="noConversion"/>
  </si>
  <si>
    <t>20</t>
  </si>
  <si>
    <t>21</t>
  </si>
  <si>
    <t>印章製作、邀請卡、意見調查表。</t>
    <phoneticPr fontId="29" type="noConversion"/>
  </si>
  <si>
    <t>足球(3,823元)、直笛(15,346元)</t>
    <phoneticPr fontId="29" type="noConversion"/>
  </si>
  <si>
    <t>參賽活動補助（1人1天100元）</t>
    <phoneticPr fontId="29" type="noConversion"/>
  </si>
  <si>
    <t>家長會家庭教育活動、英語加深加廣學習、家長學習成長課程、學生才藝競賽、迎新活動等</t>
    <phoneticPr fontId="29" type="noConversion"/>
  </si>
  <si>
    <t>參賽活動補助（1人1天100元）</t>
    <phoneticPr fontId="29" type="noConversion"/>
  </si>
  <si>
    <t>獎勵、獎狀、E幣兌換獎勵品等</t>
    <phoneticPr fontId="29" type="noConversion"/>
  </si>
  <si>
    <t>足球隊3823元</t>
    <phoneticPr fontId="29" type="noConversion"/>
  </si>
  <si>
    <t>委員、學生、教職員，婚喪喜慶、急難等禮金、慰問金</t>
    <phoneticPr fontId="29" type="noConversion"/>
  </si>
  <si>
    <t>發展英語交流活動</t>
    <phoneticPr fontId="29" type="noConversion"/>
  </si>
  <si>
    <t>宜蘭縣宜蘭市凱旋國民小學112學年度家長會經費預算 112.10.03</t>
    <phoneticPr fontId="29" type="noConversion"/>
  </si>
  <si>
    <t>111執行數</t>
    <phoneticPr fontId="29" type="noConversion"/>
  </si>
  <si>
    <t>召開會議支出</t>
    <phoneticPr fontId="29" type="noConversion"/>
  </si>
  <si>
    <t>開會誤餐費每餐90元。</t>
    <phoneticPr fontId="29" type="noConversion"/>
  </si>
  <si>
    <t>補助指導學生對外比賽</t>
    <phoneticPr fontId="29" type="noConversion"/>
  </si>
  <si>
    <r>
      <t>校刊、場地佈置、園遊會、表演補助</t>
    </r>
    <r>
      <rPr>
        <sz val="9"/>
        <color rgb="FFFF0000"/>
        <rFont val="DFKai-SB"/>
        <family val="4"/>
        <charset val="136"/>
      </rPr>
      <t>午餐園遊會收入21215元，幼兒園點心8379元。</t>
    </r>
    <phoneticPr fontId="29" type="noConversion"/>
  </si>
  <si>
    <r>
      <t>當屆畢業生紀念品、活動場地佈置</t>
    </r>
    <r>
      <rPr>
        <sz val="9"/>
        <color rgb="FFFF0000"/>
        <rFont val="DFKai-SB"/>
        <family val="4"/>
        <charset val="136"/>
      </rPr>
      <t>壯二鎮安廟10000元，林長生1000元。</t>
    </r>
    <phoneticPr fontId="29" type="noConversion"/>
  </si>
  <si>
    <r>
      <t>獎勵、獎狀、</t>
    </r>
    <r>
      <rPr>
        <sz val="9"/>
        <rFont val="DFKai-SB"/>
        <family val="4"/>
        <charset val="136"/>
      </rPr>
      <t>E幣兌換獎勵品</t>
    </r>
    <r>
      <rPr>
        <sz val="9"/>
        <color theme="1"/>
        <rFont val="DFKai-SB"/>
        <family val="4"/>
        <charset val="136"/>
      </rPr>
      <t>等</t>
    </r>
    <phoneticPr fontId="29" type="noConversion"/>
  </si>
  <si>
    <t>發展英語交流活動</t>
    <phoneticPr fontId="29" type="noConversion"/>
  </si>
  <si>
    <t>112預算數</t>
    <phoneticPr fontId="29" type="noConversion"/>
  </si>
  <si>
    <t>22</t>
    <phoneticPr fontId="29" type="noConversion"/>
  </si>
  <si>
    <t>23</t>
  </si>
  <si>
    <t>其他游泳學生保險</t>
    <phoneticPr fontId="29" type="noConversion"/>
  </si>
  <si>
    <t>其他指定捐款</t>
    <phoneticPr fontId="29" type="noConversion"/>
  </si>
  <si>
    <t>24</t>
  </si>
  <si>
    <t>補助師生對外比賽(指導含獎勵金：未領指導費者)</t>
    <phoneticPr fontId="29" type="noConversion"/>
  </si>
  <si>
    <r>
      <rPr>
        <sz val="9"/>
        <rFont val="DFKai-SB"/>
        <family val="4"/>
        <charset val="136"/>
      </rPr>
      <t>家長會家庭教育活動</t>
    </r>
    <r>
      <rPr>
        <sz val="9"/>
        <color theme="1"/>
        <rFont val="DFKai-SB"/>
        <family val="4"/>
        <charset val="136"/>
      </rPr>
      <t>、英語加深加廣學習、家長學習成長課程、學生才藝競賽、</t>
    </r>
    <r>
      <rPr>
        <sz val="9"/>
        <rFont val="DFKai-SB"/>
        <family val="4"/>
        <charset val="136"/>
      </rPr>
      <t>迎新活動</t>
    </r>
    <r>
      <rPr>
        <sz val="9"/>
        <color theme="1"/>
        <rFont val="DFKai-SB"/>
        <family val="4"/>
        <charset val="136"/>
      </rPr>
      <t>等</t>
    </r>
    <phoneticPr fontId="29" type="noConversion"/>
  </si>
  <si>
    <t>顧問聘書、委員當選證書、致贈捐資興學者及卸任會長紀念品等</t>
    <phoneticPr fontId="29" type="noConversion"/>
  </si>
  <si>
    <t>615人，每人約100元</t>
    <phoneticPr fontId="29" type="noConversion"/>
  </si>
  <si>
    <t>編制內及整學期代課教師每人500元82人</t>
    <phoneticPr fontId="29" type="noConversion"/>
  </si>
  <si>
    <t>36屆指定</t>
    <phoneticPr fontId="29" type="noConversion"/>
  </si>
  <si>
    <t>36屆指定及林漢文指定2000元。</t>
    <phoneticPr fontId="29" type="noConversion"/>
  </si>
  <si>
    <t>前幾屆畢業班宿營活動剩餘</t>
    <phoneticPr fontId="29" type="noConversion"/>
  </si>
  <si>
    <t>450人*100元*2(幼95+小305)</t>
    <phoneticPr fontId="29" type="noConversion"/>
  </si>
  <si>
    <t>志工36位，每人約400元；37屆指定捐款10000元</t>
    <phoneticPr fontId="29" type="noConversion"/>
  </si>
  <si>
    <t>指定捐款文化教育發展基金</t>
    <phoneticPr fontId="29" type="noConversion"/>
  </si>
  <si>
    <t>指定捐款充實教學設備</t>
    <phoneticPr fontId="29" type="noConversion"/>
  </si>
  <si>
    <t>25</t>
  </si>
  <si>
    <t>26</t>
  </si>
  <si>
    <t>37屆結餘</t>
    <phoneticPr fontId="29" type="noConversion"/>
  </si>
  <si>
    <t>27</t>
  </si>
  <si>
    <t>歷年非指定結餘</t>
    <phoneticPr fontId="29" type="noConversion"/>
  </si>
  <si>
    <t>如何使用請討論或保留</t>
    <phoneticPr fontId="29" type="noConversion"/>
  </si>
  <si>
    <t>37屆指定</t>
    <phoneticPr fontId="29" type="noConversion"/>
  </si>
  <si>
    <r>
      <t>林文吉先生指定捐款、</t>
    </r>
    <r>
      <rPr>
        <sz val="9"/>
        <color rgb="FFFF0000"/>
        <rFont val="DFKai-SB"/>
        <family val="4"/>
        <charset val="136"/>
      </rPr>
      <t>足球後援會捐3000元。</t>
    </r>
    <phoneticPr fontId="29" type="noConversion"/>
  </si>
  <si>
    <t>37屆指定</t>
    <phoneticPr fontId="29" type="noConversion"/>
  </si>
  <si>
    <t>【附件六】</t>
    <phoneticPr fontId="29" type="noConversion"/>
  </si>
  <si>
    <t>原保留仁愛基金203,049元                                                                      協助發展英語交流活動200,604元                                                               足球指定捐款3,823元                                    直笛指定捐款15,346元                                指定捐款志工相關活動、設備10000元                                     畢業班宿營活動3,987元                                  遙控器保證金10,000元                                指定捐款文化教育發展基金20,000元                   指定捐款充實學校設備41,280元                                                                                                                           非指定用途559,715元                                     總共1,067,804元(將40萬以定存方式滾存)</t>
    <phoneticPr fontId="29" type="noConversion"/>
  </si>
  <si>
    <t>開會誤餐費每餐90元</t>
    <phoneticPr fontId="29" type="noConversion"/>
  </si>
  <si>
    <t>第37屆陳永錰君指定捐款志工</t>
    <phoneticPr fontId="29" type="noConversion"/>
  </si>
  <si>
    <t>補助指導學生對外比賽</t>
    <phoneticPr fontId="29" type="noConversion"/>
  </si>
  <si>
    <t>補助師生對外比賽(指導含獎勵金--未支領指導費用者)</t>
    <phoneticPr fontId="29" type="noConversion"/>
  </si>
  <si>
    <t>第37屆指定</t>
    <phoneticPr fontId="29" type="noConversion"/>
  </si>
  <si>
    <r>
      <t>原保留仁愛基金</t>
    </r>
    <r>
      <rPr>
        <sz val="9"/>
        <color rgb="FFFF0000"/>
        <rFont val="DFKai-SB"/>
        <family val="4"/>
        <charset val="136"/>
      </rPr>
      <t>203,049</t>
    </r>
    <r>
      <rPr>
        <sz val="9"/>
        <color theme="1"/>
        <rFont val="DFKai-SB"/>
        <family val="4"/>
        <charset val="136"/>
      </rPr>
      <t>元                                                                      協助發展英語交流活動</t>
    </r>
    <r>
      <rPr>
        <sz val="9"/>
        <color rgb="FFFF0000"/>
        <rFont val="DFKai-SB"/>
        <family val="4"/>
        <charset val="136"/>
      </rPr>
      <t>200,604</t>
    </r>
    <r>
      <rPr>
        <sz val="9"/>
        <color theme="1"/>
        <rFont val="DFKai-SB"/>
        <family val="4"/>
        <charset val="136"/>
      </rPr>
      <t>元                                                               足球指定捐款</t>
    </r>
    <r>
      <rPr>
        <sz val="9"/>
        <color rgb="FFFF0000"/>
        <rFont val="DFKai-SB"/>
        <family val="4"/>
        <charset val="136"/>
      </rPr>
      <t>3,823</t>
    </r>
    <r>
      <rPr>
        <sz val="9"/>
        <color theme="1"/>
        <rFont val="DFKai-SB"/>
        <family val="4"/>
        <charset val="136"/>
      </rPr>
      <t>元                                    直笛指定捐款</t>
    </r>
    <r>
      <rPr>
        <sz val="9"/>
        <color rgb="FFFF0000"/>
        <rFont val="DFKai-SB"/>
        <family val="4"/>
        <charset val="136"/>
      </rPr>
      <t>15,346</t>
    </r>
    <r>
      <rPr>
        <sz val="9"/>
        <color theme="1"/>
        <rFont val="DFKai-SB"/>
        <family val="4"/>
        <charset val="136"/>
      </rPr>
      <t>元                                指定捐款志工相關活動、設備</t>
    </r>
    <r>
      <rPr>
        <sz val="9"/>
        <color rgb="FFFF0000"/>
        <rFont val="DFKai-SB"/>
        <family val="4"/>
        <charset val="136"/>
      </rPr>
      <t>10000</t>
    </r>
    <r>
      <rPr>
        <sz val="9"/>
        <color theme="1"/>
        <rFont val="DFKai-SB"/>
        <family val="4"/>
        <charset val="136"/>
      </rPr>
      <t xml:space="preserve">元                                     </t>
    </r>
    <r>
      <rPr>
        <sz val="9"/>
        <rFont val="DFKai-SB"/>
        <family val="4"/>
        <charset val="136"/>
      </rPr>
      <t>畢業班宿營活動</t>
    </r>
    <r>
      <rPr>
        <sz val="9"/>
        <color rgb="FFFF0000"/>
        <rFont val="DFKai-SB"/>
        <family val="4"/>
        <charset val="136"/>
      </rPr>
      <t>3,987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遙控器保證金</t>
    </r>
    <r>
      <rPr>
        <sz val="9"/>
        <color rgb="FFFF0000"/>
        <rFont val="DFKai-SB"/>
        <family val="4"/>
        <charset val="136"/>
      </rPr>
      <t>10,000</t>
    </r>
    <r>
      <rPr>
        <sz val="9"/>
        <color theme="1"/>
        <rFont val="DFKai-SB"/>
        <family val="4"/>
        <charset val="136"/>
      </rPr>
      <t>元                                指定捐款文化教育發展基金</t>
    </r>
    <r>
      <rPr>
        <sz val="9"/>
        <color rgb="FFFF0000"/>
        <rFont val="DFKai-SB"/>
        <family val="4"/>
        <charset val="136"/>
      </rPr>
      <t>20,000</t>
    </r>
    <r>
      <rPr>
        <sz val="9"/>
        <color theme="1"/>
        <rFont val="DFKai-SB"/>
        <family val="4"/>
        <charset val="136"/>
      </rPr>
      <t>元                    指定捐款充實學校設備</t>
    </r>
    <r>
      <rPr>
        <sz val="9"/>
        <color rgb="FFFF0000"/>
        <rFont val="DFKai-SB"/>
        <family val="4"/>
        <charset val="136"/>
      </rPr>
      <t>41,280</t>
    </r>
    <r>
      <rPr>
        <sz val="9"/>
        <color theme="1"/>
        <rFont val="DFKai-SB"/>
        <family val="4"/>
        <charset val="136"/>
      </rPr>
      <t xml:space="preserve">元                                                                                                                           </t>
    </r>
    <r>
      <rPr>
        <sz val="9"/>
        <rFont val="DFKai-SB"/>
        <family val="4"/>
        <charset val="136"/>
      </rPr>
      <t>非指定用途</t>
    </r>
    <r>
      <rPr>
        <sz val="9"/>
        <color rgb="FFFF0000"/>
        <rFont val="DFKai-SB"/>
        <family val="4"/>
        <charset val="136"/>
      </rPr>
      <t>559,715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   總共</t>
    </r>
    <r>
      <rPr>
        <sz val="9"/>
        <color rgb="FFFF0000"/>
        <rFont val="DFKai-SB"/>
        <family val="4"/>
        <charset val="136"/>
      </rPr>
      <t>1,067,804</t>
    </r>
    <r>
      <rPr>
        <sz val="9"/>
        <color theme="1"/>
        <rFont val="DFKai-SB"/>
        <family val="4"/>
        <charset val="136"/>
      </rPr>
      <t>元(將40萬以定存方式滾存)</t>
    </r>
    <phoneticPr fontId="29" type="noConversion"/>
  </si>
  <si>
    <t>支出1-1</t>
    <phoneticPr fontId="29" type="noConversion"/>
  </si>
  <si>
    <t>辦理家長會帳戶印鑑變更</t>
    <phoneticPr fontId="29" type="noConversion"/>
  </si>
  <si>
    <t>支出1-2</t>
    <phoneticPr fontId="29" type="noConversion"/>
  </si>
  <si>
    <t>會長暨委員就職典禮請柬</t>
    <phoneticPr fontId="29" type="noConversion"/>
  </si>
  <si>
    <t>支出2</t>
    <phoneticPr fontId="29" type="noConversion"/>
  </si>
  <si>
    <t>新任會長、會務相關印章</t>
    <phoneticPr fontId="29" type="noConversion"/>
  </si>
  <si>
    <t>支出3</t>
  </si>
  <si>
    <t>會長交接暨委員就職典禮郵資</t>
    <phoneticPr fontId="29" type="noConversion"/>
  </si>
  <si>
    <t>112.11.08</t>
    <phoneticPr fontId="29" type="noConversion"/>
  </si>
  <si>
    <t>112.11.17</t>
    <phoneticPr fontId="29" type="noConversion"/>
  </si>
  <si>
    <t>支出4-1</t>
    <phoneticPr fontId="29" type="noConversion"/>
  </si>
  <si>
    <t>支出4-2</t>
    <phoneticPr fontId="29" type="noConversion"/>
  </si>
  <si>
    <t>委員當選證書、輔導會長聘書---A4護貝膠膜</t>
    <phoneticPr fontId="29" type="noConversion"/>
  </si>
  <si>
    <t>112年度中小學新住民說故事比賽餐費</t>
    <phoneticPr fontId="29" type="noConversion"/>
  </si>
  <si>
    <t>收入1</t>
    <phoneticPr fontId="29" type="noConversion"/>
  </si>
  <si>
    <t>112.11.08   112.11.15   112.11.17</t>
    <phoneticPr fontId="29" type="noConversion"/>
  </si>
  <si>
    <t>收入2</t>
  </si>
  <si>
    <t>收入3</t>
  </si>
  <si>
    <t>收入4</t>
  </si>
  <si>
    <t>112.11.10</t>
    <phoneticPr fontId="29" type="noConversion"/>
  </si>
  <si>
    <t>112.11.13</t>
    <phoneticPr fontId="29" type="noConversion"/>
  </si>
  <si>
    <t>收入5</t>
  </si>
  <si>
    <t>一般捐款(林佳慧君)</t>
    <phoneticPr fontId="29" type="noConversion"/>
  </si>
  <si>
    <t>林佳慧君  指定捐款足球隊</t>
    <phoneticPr fontId="29" type="noConversion"/>
  </si>
  <si>
    <t>定存單利息11-264860197及11-264860198</t>
    <phoneticPr fontId="29" type="noConversion"/>
  </si>
  <si>
    <t>林育如君  指定捐款直笛隊</t>
    <phoneticPr fontId="29" type="noConversion"/>
  </si>
  <si>
    <t>收入3</t>
    <phoneticPr fontId="29" type="noConversion"/>
  </si>
  <si>
    <t>112.11.10</t>
    <phoneticPr fontId="29" type="noConversion"/>
  </si>
  <si>
    <t>林佳慧君  指定捐款足球隊</t>
    <phoneticPr fontId="29" type="noConversion"/>
  </si>
  <si>
    <t>收入5</t>
    <phoneticPr fontId="29" type="noConversion"/>
  </si>
  <si>
    <t>112.11.17</t>
    <phoneticPr fontId="29" type="noConversion"/>
  </si>
  <si>
    <t>林育如君  指定捐款直笛隊</t>
    <phoneticPr fontId="29" type="noConversion"/>
  </si>
  <si>
    <t>112.11.08</t>
    <phoneticPr fontId="29" type="noConversion"/>
  </si>
  <si>
    <t>一般捐款(林長生3000元、周威逸50000元、賴如黨500元、盧衍太5000元、林永傳1000元、黎明國小2000元、簡國隆10000元、簡膺哲5000元、劉黃謝堯2000元、范樹男5000元、林聰明3000元、李華群500元、林麗萍10000元、八六股份有限公司3000元、黃金漳3000元、鍾宛婷3000元、林鼎剛3000元、林亭儀20000元、張聖謙3000元、林鴻集3000元、吳偉銘5000元。)</t>
    <phoneticPr fontId="29" type="noConversion"/>
  </si>
  <si>
    <t>支出4-3</t>
  </si>
  <si>
    <t>參加112學年度宜蘭縣中小學田徑錦標賽---午餐膳食費</t>
    <phoneticPr fontId="29" type="noConversion"/>
  </si>
  <si>
    <t>參加112學年度宜蘭縣中小學田徑錦標賽---午餐膳食費</t>
    <phoneticPr fontId="29" type="noConversion"/>
  </si>
  <si>
    <t>支出4-4</t>
  </si>
  <si>
    <t>參加2023阿猴全國學童杯足球錦標賽---午餐膳食費</t>
    <phoneticPr fontId="29" type="noConversion"/>
  </si>
  <si>
    <t>參加2023阿猴全國學童杯足球錦標賽---午餐膳食費</t>
    <phoneticPr fontId="29" type="noConversion"/>
  </si>
  <si>
    <t>支出4-5</t>
  </si>
  <si>
    <t>支出4-5</t>
    <phoneticPr fontId="29" type="noConversion"/>
  </si>
  <si>
    <t>支出3</t>
    <phoneticPr fontId="29" type="noConversion"/>
  </si>
  <si>
    <t>卸任會長紀念品</t>
    <phoneticPr fontId="29" type="noConversion"/>
  </si>
  <si>
    <t>會長交接暨委員就職典禮桌巾清洗費</t>
  </si>
  <si>
    <t>會長交接暨委員就職典禮桌巾清洗費</t>
    <phoneticPr fontId="29" type="noConversion"/>
  </si>
  <si>
    <t>112.11.29</t>
    <phoneticPr fontId="29" type="noConversion"/>
  </si>
  <si>
    <t>支出05-1</t>
    <phoneticPr fontId="29" type="noConversion"/>
  </si>
  <si>
    <t>支出5-1</t>
    <phoneticPr fontId="29" type="noConversion"/>
  </si>
  <si>
    <t>支出05-2</t>
  </si>
  <si>
    <t>台大校友盃、扶輪盃英語比賽師生餐盒</t>
    <phoneticPr fontId="29" type="noConversion"/>
  </si>
  <si>
    <t>支出5-2</t>
    <phoneticPr fontId="29" type="noConversion"/>
  </si>
  <si>
    <t>收入7</t>
  </si>
  <si>
    <t>收入8</t>
  </si>
  <si>
    <t>112.11.29</t>
    <phoneticPr fontId="29" type="noConversion"/>
  </si>
  <si>
    <t>112.12.13</t>
    <phoneticPr fontId="29" type="noConversion"/>
  </si>
  <si>
    <t>藍聖迪君指定捐款四年孝班</t>
    <phoneticPr fontId="29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</si>
  <si>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29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</si>
  <si>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29" type="noConversion"/>
  </si>
  <si>
    <t>收入6</t>
    <phoneticPr fontId="29" type="noConversion"/>
  </si>
  <si>
    <t>藍聖迪君指定捐款四年孝班</t>
    <phoneticPr fontId="29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</si>
  <si>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29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</si>
  <si>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29" type="noConversion"/>
  </si>
  <si>
    <t>收入9</t>
  </si>
  <si>
    <t>112.12.15</t>
    <phoneticPr fontId="29" type="noConversion"/>
  </si>
  <si>
    <t>112.12.14</t>
    <phoneticPr fontId="29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</si>
  <si>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29" type="noConversion"/>
  </si>
  <si>
    <t>112.12.15</t>
    <phoneticPr fontId="29" type="noConversion"/>
  </si>
  <si>
    <t>支出6-1</t>
    <phoneticPr fontId="29" type="noConversion"/>
  </si>
  <si>
    <t>支出6-2</t>
  </si>
  <si>
    <t>支出6-2</t>
    <phoneticPr fontId="29" type="noConversion"/>
  </si>
  <si>
    <t>宜蘭市家長會長聯誼會會長交接典禮禮金</t>
    <phoneticPr fontId="29" type="noConversion"/>
  </si>
  <si>
    <t>傅公維斌老先生等11件花禮分攤，詳如請款單</t>
    <phoneticPr fontId="29" type="noConversion"/>
  </si>
  <si>
    <t>宜蘭市家長會長聯誼會會長交接典禮禮金</t>
    <phoneticPr fontId="29" type="noConversion"/>
  </si>
  <si>
    <t>傅公維斌老先生等11件花禮分攤，詳如請款單</t>
    <phoneticPr fontId="29" type="noConversion"/>
  </si>
  <si>
    <t>收入10</t>
  </si>
  <si>
    <t>林佩珍君指定捐款充實設備維護</t>
    <phoneticPr fontId="29" type="noConversion"/>
  </si>
  <si>
    <t>收入10</t>
    <phoneticPr fontId="29" type="noConversion"/>
  </si>
  <si>
    <t>林佩珍君指定捐款學校設備維護</t>
    <phoneticPr fontId="29" type="noConversion"/>
  </si>
  <si>
    <t>收入11</t>
  </si>
  <si>
    <t>112學年度第一學期家長會費</t>
    <phoneticPr fontId="29" type="noConversion"/>
  </si>
  <si>
    <t>收入11</t>
    <phoneticPr fontId="29" type="noConversion"/>
  </si>
  <si>
    <t>收入12</t>
  </si>
  <si>
    <t>收入12</t>
    <phoneticPr fontId="29" type="noConversion"/>
  </si>
  <si>
    <t>112.12.15</t>
    <phoneticPr fontId="29" type="noConversion"/>
  </si>
  <si>
    <t>指定閱讀好書募書活動(江致澔500元、何亮穎500元、蔣孟潔1000元、陳萱庭250元、洪昆憲250元、張芯語250元、簡紹軒250元、張勻睿250元、勻揚實業有限公司1000元、黃玉如500元、李珈樂250元、王允文250元、吳胤祺500元、羅宥然250元、陳文興750元)</t>
    <phoneticPr fontId="29" type="noConversion"/>
  </si>
  <si>
    <t>收入13</t>
  </si>
  <si>
    <t>支出7</t>
    <phoneticPr fontId="29" type="noConversion"/>
  </si>
  <si>
    <t>直笛隊音樂比賽餐費(使用指定捐款)</t>
    <phoneticPr fontId="29" type="noConversion"/>
  </si>
  <si>
    <t>支出07</t>
    <phoneticPr fontId="29" type="noConversion"/>
  </si>
  <si>
    <t>社團法人國際獅子會台灣總會台灣省第四支會(謝國興指定捐款弱勢學生.畢業典禮.學校事務使用)</t>
    <phoneticPr fontId="29" type="noConversion"/>
  </si>
  <si>
    <t>社團法人國際獅子會台灣總會台灣省第四支會(謝國興指定捐款弱勢學生.畢業典禮.學校事務使用)</t>
    <phoneticPr fontId="29" type="noConversion"/>
  </si>
  <si>
    <t>112.12.18</t>
    <phoneticPr fontId="29" type="noConversion"/>
  </si>
  <si>
    <t>112.12.18</t>
    <phoneticPr fontId="29" type="noConversion"/>
  </si>
  <si>
    <t>112.12.15</t>
    <phoneticPr fontId="29" type="noConversion"/>
  </si>
  <si>
    <t>其他(指定閱讀好書募書活動)</t>
    <phoneticPr fontId="29" type="noConversion"/>
  </si>
  <si>
    <t>收入5</t>
    <phoneticPr fontId="29" type="noConversion"/>
  </si>
  <si>
    <t>林育如君  指定捐款直笛隊</t>
    <phoneticPr fontId="29" type="noConversion"/>
  </si>
  <si>
    <t>112.11.17</t>
    <phoneticPr fontId="29" type="noConversion"/>
  </si>
  <si>
    <t>112.12.19</t>
    <phoneticPr fontId="29" type="noConversion"/>
  </si>
  <si>
    <t>112.12.19</t>
    <phoneticPr fontId="29" type="noConversion"/>
  </si>
  <si>
    <t>指定閱讀好書募書活動(方捷立250元、廖宸熙250元、吳禹綸1000元、劉宇星1000元、盧誠勛250元、張立揚500元、林家誼500元、官志隆250元、黃冠儒250元、林姵岑250元、楊甯甯250元、鄭歆曜250元、陳旬詰250元、鄧凱元500元、盧歆菲250元、盧冠勛250元、中川電梯有限公司500元、張志豪1000元、中川電梯有限公司500元、李思穎250元、陳姿君1000元、林立育250元、林長生1000元、陳立書500元、吳康寧250元、順發袋業行250元、廖廷恩1000元、魏緁誼1000元、李哲睿250元)</t>
    <phoneticPr fontId="29" type="noConversion"/>
  </si>
  <si>
    <t>收入14</t>
    <phoneticPr fontId="29" type="noConversion"/>
  </si>
  <si>
    <t>收入14</t>
    <phoneticPr fontId="29" type="noConversion"/>
  </si>
  <si>
    <t>112.12.22</t>
    <phoneticPr fontId="29" type="noConversion"/>
  </si>
  <si>
    <t>112.12.22</t>
    <phoneticPr fontId="29" type="noConversion"/>
  </si>
  <si>
    <t>112.12.15</t>
    <phoneticPr fontId="29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</si>
  <si>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29" type="noConversion"/>
  </si>
  <si>
    <t>收入15</t>
  </si>
  <si>
    <t>112.12.26</t>
    <phoneticPr fontId="29" type="noConversion"/>
  </si>
  <si>
    <t>112.12.21</t>
    <phoneticPr fontId="29" type="noConversion"/>
  </si>
  <si>
    <t>收入16</t>
  </si>
  <si>
    <t>利息收入</t>
    <phoneticPr fontId="29" type="noConversion"/>
  </si>
  <si>
    <t>收入16</t>
    <phoneticPr fontId="29" type="noConversion"/>
  </si>
  <si>
    <t>112.12.21</t>
    <phoneticPr fontId="29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</si>
  <si>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29" type="noConversion"/>
  </si>
  <si>
    <t>收入15</t>
    <phoneticPr fontId="29" type="noConversion"/>
  </si>
  <si>
    <t>112.12.26</t>
    <phoneticPr fontId="29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</si>
  <si>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29" type="noConversion"/>
  </si>
  <si>
    <t>收入17</t>
  </si>
  <si>
    <t>112.12.27</t>
    <phoneticPr fontId="29" type="noConversion"/>
  </si>
  <si>
    <t>指定閱讀好書募書活動(黃文彬1000元、王婉舒2000元、楊穆500元)</t>
    <phoneticPr fontId="29" type="noConversion"/>
  </si>
  <si>
    <t>收入17</t>
    <phoneticPr fontId="29" type="noConversion"/>
  </si>
  <si>
    <t>112.12.27</t>
    <phoneticPr fontId="29" type="noConversion"/>
  </si>
  <si>
    <t>收入17</t>
    <phoneticPr fontId="29" type="noConversion"/>
  </si>
  <si>
    <t>收入18</t>
  </si>
  <si>
    <t>收入19</t>
  </si>
  <si>
    <t>112.12.29</t>
    <phoneticPr fontId="29" type="noConversion"/>
  </si>
  <si>
    <t>陳怡珊君一般捐款</t>
    <phoneticPr fontId="29" type="noConversion"/>
  </si>
  <si>
    <t>指定閱讀好書募書活動(林允承500元、林維芯500元)</t>
  </si>
  <si>
    <t>指定閱讀好書募書活動(林允承500元、林維芯500元)</t>
    <phoneticPr fontId="29" type="noConversion"/>
  </si>
  <si>
    <t>112.12.29</t>
    <phoneticPr fontId="29" type="noConversion"/>
  </si>
  <si>
    <t>陳怡珊君一般捐款</t>
    <phoneticPr fontId="29" type="noConversion"/>
  </si>
  <si>
    <t>收入19</t>
    <phoneticPr fontId="29" type="noConversion"/>
  </si>
  <si>
    <t>【附件五】                宜蘭縣凱旋國小家長委員會112學年度收支明細表         113.01.02製表</t>
    <phoneticPr fontId="29" type="noConversion"/>
  </si>
  <si>
    <t>【附件六】宜蘭縣凱旋國小家長委員會112學年度經費執行分項明細表  113.01.02製表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</si>
</sst>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&quot;$&quot;#,##0_);[Red]\(&quot;$&quot;#,##0\)"/>
    <numFmt numFmtId="179" formatCode="&quot;$&quot;#,##0.00_);[Red]\(&quot;$&quot;#,##0.00\)"/>
  </numFmts>
  <fonts count="52">
    <font>
      <sz val="12"/>
      <color rgb="FF000000"/>
      <name val="PMingLiu"/>
    </font>
    <font>
      <sz val="14"/>
      <color rgb="FF000000"/>
      <name val="DFKai-SB"/>
      <family val="4"/>
      <charset val="136"/>
    </font>
    <font>
      <sz val="12"/>
      <name val="PMingLiu"/>
      <family val="1"/>
      <charset val="136"/>
    </font>
    <font>
      <sz val="9"/>
      <color theme="1"/>
      <name val="DFKai-SB"/>
      <family val="4"/>
      <charset val="136"/>
    </font>
    <font>
      <sz val="9"/>
      <color rgb="FF000000"/>
      <name val="DFKai-SB"/>
      <family val="4"/>
      <charset val="136"/>
    </font>
    <font>
      <sz val="10"/>
      <color rgb="FF000000"/>
      <name val="DFKai-SB"/>
      <family val="4"/>
      <charset val="136"/>
    </font>
    <font>
      <sz val="12"/>
      <color rgb="FF000000"/>
      <name val="DFKai-SB"/>
      <family val="4"/>
      <charset val="136"/>
    </font>
    <font>
      <sz val="9"/>
      <color theme="1"/>
      <name val="PMingLiu"/>
      <family val="1"/>
      <charset val="136"/>
    </font>
    <font>
      <sz val="9"/>
      <color rgb="FF000000"/>
      <name val="PMingLiu"/>
      <family val="1"/>
      <charset val="136"/>
    </font>
    <font>
      <sz val="10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2"/>
      <color rgb="FFFF0000"/>
      <name val="PMingLiu"/>
      <family val="1"/>
      <charset val="136"/>
    </font>
    <font>
      <b/>
      <sz val="7"/>
      <color rgb="FF000000"/>
      <name val="DFKai-SB"/>
      <family val="4"/>
      <charset val="136"/>
    </font>
    <font>
      <b/>
      <sz val="9"/>
      <color rgb="FF000000"/>
      <name val="DFKai-SB"/>
      <family val="4"/>
      <charset val="136"/>
    </font>
    <font>
      <b/>
      <sz val="12"/>
      <color rgb="FF000000"/>
      <name val="DFKai-SB"/>
      <family val="4"/>
      <charset val="136"/>
    </font>
    <font>
      <sz val="8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9"/>
      <color rgb="FFFF0000"/>
      <name val="DFKai-SB"/>
      <family val="4"/>
      <charset val="136"/>
    </font>
    <font>
      <sz val="8"/>
      <color rgb="FF000000"/>
      <name val="DFKai-SB"/>
      <family val="4"/>
      <charset val="136"/>
    </font>
    <font>
      <sz val="10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6"/>
      <color theme="1"/>
      <name val="DFKai-SB"/>
      <family val="4"/>
      <charset val="136"/>
    </font>
    <font>
      <b/>
      <sz val="12"/>
      <color theme="1"/>
      <name val="PMingLiu"/>
      <family val="1"/>
      <charset val="136"/>
    </font>
    <font>
      <sz val="11"/>
      <color theme="1"/>
      <name val="DFKai-SB"/>
      <family val="4"/>
      <charset val="136"/>
    </font>
    <font>
      <sz val="12"/>
      <color rgb="FFFF0000"/>
      <name val="DFKai-SB"/>
      <family val="4"/>
      <charset val="136"/>
    </font>
    <font>
      <b/>
      <sz val="10"/>
      <color rgb="FF000000"/>
      <name val="DFKai-SB"/>
      <family val="4"/>
      <charset val="136"/>
    </font>
    <font>
      <sz val="9"/>
      <name val="DFKai-SB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8"/>
      <color theme="1"/>
      <name val="PMingLiu"/>
      <family val="1"/>
      <charset val="136"/>
    </font>
    <font>
      <sz val="8"/>
      <name val="DFKai-SB"/>
      <family val="4"/>
      <charset val="136"/>
    </font>
    <font>
      <sz val="9"/>
      <color theme="1"/>
      <name val="標楷體"/>
      <family val="4"/>
      <charset val="136"/>
    </font>
    <font>
      <sz val="9"/>
      <name val="PMingLiu"/>
      <family val="1"/>
      <charset val="136"/>
    </font>
    <font>
      <sz val="8"/>
      <color theme="1"/>
      <name val="標楷體"/>
      <family val="4"/>
      <charset val="136"/>
    </font>
    <font>
      <sz val="9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9"/>
      <color theme="1"/>
      <name val="PMingLiu"/>
      <family val="1"/>
      <charset val="136"/>
    </font>
    <font>
      <sz val="12"/>
      <name val="DFKai-SB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rgb="FF000000"/>
      <name val="DFKai-SB"/>
      <family val="4"/>
      <charset val="136"/>
    </font>
    <font>
      <sz val="6"/>
      <color rgb="FF000000"/>
      <name val="PMingLiu"/>
      <family val="1"/>
      <charset val="136"/>
    </font>
    <font>
      <sz val="6"/>
      <color rgb="FF000000"/>
      <name val="標楷體"/>
      <family val="4"/>
      <charset val="136"/>
    </font>
    <font>
      <sz val="6"/>
      <color theme="1"/>
      <name val="DFKai-SB"/>
      <family val="4"/>
      <charset val="136"/>
    </font>
    <font>
      <sz val="6"/>
      <name val="DFKai-SB"/>
      <family val="4"/>
      <charset val="136"/>
    </font>
    <font>
      <b/>
      <sz val="6"/>
      <color rgb="FF000000"/>
      <name val="PMingLiu"/>
      <family val="1"/>
      <charset val="136"/>
    </font>
    <font>
      <sz val="6"/>
      <color theme="1"/>
      <name val="PMingLiu"/>
      <family val="1"/>
      <charset val="136"/>
    </font>
    <font>
      <sz val="6"/>
      <color rgb="FFFF0000"/>
      <name val="PMingLiu"/>
      <family val="1"/>
      <charset val="136"/>
    </font>
    <font>
      <sz val="11"/>
      <color rgb="FF000000"/>
      <name val="DFKai-SB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4">
    <xf numFmtId="0" fontId="0" fillId="0" borderId="0" xfId="0" applyFont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176" fontId="3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3" fillId="2" borderId="6" xfId="0" applyNumberFormat="1" applyFont="1" applyFill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176" fontId="4" fillId="7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6" borderId="6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13" fillId="6" borderId="1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vertical="center"/>
    </xf>
    <xf numFmtId="176" fontId="4" fillId="7" borderId="1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 wrapText="1"/>
    </xf>
    <xf numFmtId="176" fontId="4" fillId="3" borderId="4" xfId="0" applyNumberFormat="1" applyFont="1" applyFill="1" applyBorder="1" applyAlignment="1">
      <alignment horizontal="right" vertical="center"/>
    </xf>
    <xf numFmtId="176" fontId="4" fillId="6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4" fillId="7" borderId="13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176" fontId="4" fillId="6" borderId="21" xfId="0" applyNumberFormat="1" applyFont="1" applyFill="1" applyBorder="1" applyAlignment="1">
      <alignment horizontal="right" vertical="center"/>
    </xf>
    <xf numFmtId="176" fontId="4" fillId="6" borderId="10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6" fontId="3" fillId="3" borderId="21" xfId="0" applyNumberFormat="1" applyFont="1" applyFill="1" applyBorder="1" applyAlignment="1">
      <alignment horizontal="right" vertical="center"/>
    </xf>
    <xf numFmtId="176" fontId="3" fillId="6" borderId="21" xfId="0" applyNumberFormat="1" applyFont="1" applyFill="1" applyBorder="1" applyAlignment="1">
      <alignment horizontal="right" vertical="center"/>
    </xf>
    <xf numFmtId="176" fontId="8" fillId="6" borderId="10" xfId="0" applyNumberFormat="1" applyFont="1" applyFill="1" applyBorder="1" applyAlignment="1">
      <alignment horizontal="right" vertical="center"/>
    </xf>
    <xf numFmtId="176" fontId="3" fillId="7" borderId="10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 shrinkToFit="1"/>
    </xf>
    <xf numFmtId="176" fontId="3" fillId="3" borderId="6" xfId="0" applyNumberFormat="1" applyFont="1" applyFill="1" applyBorder="1" applyAlignment="1">
      <alignment horizontal="right" vertical="center"/>
    </xf>
    <xf numFmtId="176" fontId="3" fillId="6" borderId="6" xfId="0" applyNumberFormat="1" applyFont="1" applyFill="1" applyBorder="1" applyAlignment="1">
      <alignment horizontal="right" vertical="center"/>
    </xf>
    <xf numFmtId="176" fontId="3" fillId="7" borderId="13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7" fillId="6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shrinkToFit="1"/>
    </xf>
    <xf numFmtId="0" fontId="16" fillId="3" borderId="10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177" fontId="6" fillId="10" borderId="6" xfId="0" applyNumberFormat="1" applyFont="1" applyFill="1" applyBorder="1" applyAlignment="1">
      <alignment vertical="center"/>
    </xf>
    <xf numFmtId="0" fontId="6" fillId="11" borderId="32" xfId="0" applyFont="1" applyFill="1" applyBorder="1" applyAlignment="1">
      <alignment vertical="center"/>
    </xf>
    <xf numFmtId="177" fontId="6" fillId="11" borderId="6" xfId="0" applyNumberFormat="1" applyFont="1" applyFill="1" applyBorder="1" applyAlignment="1">
      <alignment vertical="center"/>
    </xf>
    <xf numFmtId="177" fontId="6" fillId="11" borderId="32" xfId="0" applyNumberFormat="1" applyFont="1" applyFill="1" applyBorder="1" applyAlignment="1">
      <alignment vertical="center"/>
    </xf>
    <xf numFmtId="177" fontId="6" fillId="11" borderId="10" xfId="0" applyNumberFormat="1" applyFont="1" applyFill="1" applyBorder="1" applyAlignment="1">
      <alignment vertical="center"/>
    </xf>
    <xf numFmtId="177" fontId="0" fillId="11" borderId="10" xfId="0" applyNumberFormat="1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177" fontId="24" fillId="0" borderId="6" xfId="0" applyNumberFormat="1" applyFont="1" applyBorder="1" applyAlignment="1">
      <alignment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vertical="center" wrapText="1"/>
    </xf>
    <xf numFmtId="177" fontId="25" fillId="11" borderId="6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76" fontId="3" fillId="2" borderId="2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shrinkToFit="1"/>
    </xf>
    <xf numFmtId="0" fontId="4" fillId="7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wrapText="1" shrinkToFit="1"/>
    </xf>
    <xf numFmtId="0" fontId="4" fillId="7" borderId="1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 shrinkToFit="1"/>
    </xf>
    <xf numFmtId="0" fontId="3" fillId="3" borderId="15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176" fontId="4" fillId="2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76" fontId="26" fillId="3" borderId="10" xfId="0" applyNumberFormat="1" applyFont="1" applyFill="1" applyBorder="1" applyAlignment="1">
      <alignment horizontal="right" vertical="center"/>
    </xf>
    <xf numFmtId="176" fontId="4" fillId="6" borderId="11" xfId="0" applyNumberFormat="1" applyFont="1" applyFill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7" borderId="39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6" borderId="38" xfId="0" applyNumberFormat="1" applyFont="1" applyFill="1" applyBorder="1" applyAlignment="1">
      <alignment horizontal="right" vertical="center"/>
    </xf>
    <xf numFmtId="176" fontId="4" fillId="6" borderId="33" xfId="0" applyNumberFormat="1" applyFont="1" applyFill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4" fillId="3" borderId="11" xfId="0" applyNumberFormat="1" applyFont="1" applyFill="1" applyBorder="1" applyAlignment="1">
      <alignment horizontal="right" vertical="center"/>
    </xf>
    <xf numFmtId="0" fontId="4" fillId="7" borderId="3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shrinkToFit="1"/>
    </xf>
    <xf numFmtId="176" fontId="4" fillId="3" borderId="37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 wrapText="1"/>
    </xf>
    <xf numFmtId="176" fontId="4" fillId="3" borderId="33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6" borderId="33" xfId="0" applyNumberFormat="1" applyFont="1" applyFill="1" applyBorder="1" applyAlignment="1">
      <alignment horizontal="right" vertical="center"/>
    </xf>
    <xf numFmtId="176" fontId="3" fillId="3" borderId="28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13" fillId="6" borderId="21" xfId="0" applyNumberFormat="1" applyFont="1" applyFill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0" fontId="36" fillId="5" borderId="43" xfId="0" applyFont="1" applyFill="1" applyBorder="1" applyAlignment="1">
      <alignment horizontal="center" vertical="center"/>
    </xf>
    <xf numFmtId="0" fontId="37" fillId="5" borderId="44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176" fontId="36" fillId="5" borderId="43" xfId="0" applyNumberFormat="1" applyFont="1" applyFill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2" borderId="46" xfId="0" applyNumberFormat="1" applyFont="1" applyFill="1" applyBorder="1" applyAlignment="1">
      <alignment horizontal="right" vertical="center"/>
    </xf>
    <xf numFmtId="176" fontId="4" fillId="0" borderId="46" xfId="0" applyNumberFormat="1" applyFont="1" applyBorder="1" applyAlignment="1">
      <alignment vertical="center"/>
    </xf>
    <xf numFmtId="176" fontId="4" fillId="6" borderId="46" xfId="0" applyNumberFormat="1" applyFont="1" applyFill="1" applyBorder="1" applyAlignment="1">
      <alignment horizontal="right" vertical="center"/>
    </xf>
    <xf numFmtId="176" fontId="4" fillId="3" borderId="46" xfId="0" applyNumberFormat="1" applyFont="1" applyFill="1" applyBorder="1" applyAlignment="1">
      <alignment horizontal="right" vertical="center"/>
    </xf>
    <xf numFmtId="0" fontId="5" fillId="0" borderId="47" xfId="0" applyFont="1" applyBorder="1" applyAlignment="1">
      <alignment horizontal="left" vertical="center" wrapText="1"/>
    </xf>
    <xf numFmtId="0" fontId="10" fillId="0" borderId="49" xfId="0" applyFont="1" applyBorder="1" applyAlignment="1">
      <alignment vertical="center"/>
    </xf>
    <xf numFmtId="0" fontId="15" fillId="0" borderId="48" xfId="0" applyFont="1" applyBorder="1" applyAlignment="1">
      <alignment horizontal="left" vertical="center"/>
    </xf>
    <xf numFmtId="0" fontId="31" fillId="7" borderId="50" xfId="0" applyFont="1" applyFill="1" applyBorder="1" applyAlignment="1">
      <alignment horizontal="left" vertical="center"/>
    </xf>
    <xf numFmtId="176" fontId="4" fillId="3" borderId="53" xfId="0" applyNumberFormat="1" applyFont="1" applyFill="1" applyBorder="1" applyAlignment="1">
      <alignment horizontal="right" vertical="center"/>
    </xf>
    <xf numFmtId="0" fontId="14" fillId="3" borderId="56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5" fillId="3" borderId="57" xfId="0" applyFont="1" applyFill="1" applyBorder="1" applyAlignment="1">
      <alignment horizontal="left" vertical="center" shrinkToFit="1"/>
    </xf>
    <xf numFmtId="0" fontId="31" fillId="7" borderId="58" xfId="0" applyFont="1" applyFill="1" applyBorder="1" applyAlignment="1">
      <alignment horizontal="left" vertical="center"/>
    </xf>
    <xf numFmtId="0" fontId="4" fillId="7" borderId="59" xfId="0" applyFont="1" applyFill="1" applyBorder="1" applyAlignment="1">
      <alignment horizontal="center" vertical="center"/>
    </xf>
    <xf numFmtId="176" fontId="4" fillId="7" borderId="59" xfId="0" applyNumberFormat="1" applyFont="1" applyFill="1" applyBorder="1" applyAlignment="1">
      <alignment horizontal="right" vertical="center"/>
    </xf>
    <xf numFmtId="0" fontId="31" fillId="3" borderId="61" xfId="0" applyFont="1" applyFill="1" applyBorder="1" applyAlignment="1">
      <alignment horizontal="left" vertical="center"/>
    </xf>
    <xf numFmtId="0" fontId="31" fillId="3" borderId="48" xfId="0" applyFont="1" applyFill="1" applyBorder="1" applyAlignment="1">
      <alignment horizontal="left" vertical="center"/>
    </xf>
    <xf numFmtId="0" fontId="9" fillId="3" borderId="49" xfId="0" applyFont="1" applyFill="1" applyBorder="1" applyAlignment="1">
      <alignment horizontal="left" vertical="center"/>
    </xf>
    <xf numFmtId="176" fontId="26" fillId="7" borderId="59" xfId="0" applyNumberFormat="1" applyFont="1" applyFill="1" applyBorder="1" applyAlignment="1">
      <alignment horizontal="right" vertical="center"/>
    </xf>
    <xf numFmtId="49" fontId="5" fillId="12" borderId="6" xfId="0" applyNumberFormat="1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left" vertical="center" wrapText="1"/>
    </xf>
    <xf numFmtId="177" fontId="6" fillId="12" borderId="6" xfId="0" applyNumberFormat="1" applyFont="1" applyFill="1" applyBorder="1" applyAlignment="1">
      <alignment vertical="center"/>
    </xf>
    <xf numFmtId="0" fontId="6" fillId="12" borderId="23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left" vertical="center" wrapText="1"/>
    </xf>
    <xf numFmtId="177" fontId="6" fillId="12" borderId="10" xfId="0" applyNumberFormat="1" applyFont="1" applyFill="1" applyBorder="1" applyAlignment="1">
      <alignment vertical="center"/>
    </xf>
    <xf numFmtId="0" fontId="30" fillId="12" borderId="1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left" vertical="center" wrapText="1"/>
    </xf>
    <xf numFmtId="177" fontId="6" fillId="0" borderId="21" xfId="0" applyNumberFormat="1" applyFont="1" applyBorder="1" applyAlignment="1">
      <alignment vertical="center"/>
    </xf>
    <xf numFmtId="177" fontId="6" fillId="13" borderId="21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left" vertical="center" wrapText="1"/>
    </xf>
    <xf numFmtId="177" fontId="6" fillId="13" borderId="6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0" fillId="1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3" fillId="3" borderId="40" xfId="0" applyFont="1" applyFill="1" applyBorder="1" applyAlignment="1">
      <alignment horizontal="left" vertical="center" shrinkToFit="1"/>
    </xf>
    <xf numFmtId="0" fontId="0" fillId="0" borderId="66" xfId="0" applyFont="1" applyBorder="1" applyAlignment="1">
      <alignment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14" fillId="3" borderId="67" xfId="0" applyFont="1" applyFill="1" applyBorder="1" applyAlignment="1">
      <alignment vertical="center"/>
    </xf>
    <xf numFmtId="0" fontId="30" fillId="12" borderId="6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1" fillId="0" borderId="69" xfId="0" applyFont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0" fontId="15" fillId="0" borderId="57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49" fontId="31" fillId="0" borderId="73" xfId="0" applyNumberFormat="1" applyFont="1" applyBorder="1" applyAlignment="1">
      <alignment horizontal="left" vertical="center"/>
    </xf>
    <xf numFmtId="0" fontId="9" fillId="3" borderId="70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 wrapText="1"/>
    </xf>
    <xf numFmtId="0" fontId="15" fillId="3" borderId="73" xfId="0" applyFont="1" applyFill="1" applyBorder="1" applyAlignment="1">
      <alignment horizontal="left" vertical="center"/>
    </xf>
    <xf numFmtId="0" fontId="31" fillId="7" borderId="75" xfId="0" applyFont="1" applyFill="1" applyBorder="1" applyAlignment="1">
      <alignment horizontal="left" vertical="center"/>
    </xf>
    <xf numFmtId="176" fontId="14" fillId="7" borderId="76" xfId="0" applyNumberFormat="1" applyFont="1" applyFill="1" applyBorder="1" applyAlignment="1">
      <alignment vertical="center"/>
    </xf>
    <xf numFmtId="49" fontId="31" fillId="0" borderId="77" xfId="0" applyNumberFormat="1" applyFont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 wrapText="1"/>
    </xf>
    <xf numFmtId="176" fontId="14" fillId="0" borderId="49" xfId="0" applyNumberFormat="1" applyFont="1" applyBorder="1" applyAlignment="1">
      <alignment vertical="center"/>
    </xf>
    <xf numFmtId="49" fontId="31" fillId="0" borderId="48" xfId="0" applyNumberFormat="1" applyFont="1" applyBorder="1" applyAlignment="1">
      <alignment horizontal="left" vertical="center"/>
    </xf>
    <xf numFmtId="0" fontId="31" fillId="7" borderId="78" xfId="0" applyFont="1" applyFill="1" applyBorder="1" applyAlignment="1">
      <alignment horizontal="left" vertical="center"/>
    </xf>
    <xf numFmtId="176" fontId="14" fillId="7" borderId="79" xfId="0" applyNumberFormat="1" applyFont="1" applyFill="1" applyBorder="1" applyAlignment="1">
      <alignment vertical="center"/>
    </xf>
    <xf numFmtId="49" fontId="31" fillId="0" borderId="80" xfId="0" applyNumberFormat="1" applyFont="1" applyBorder="1" applyAlignment="1">
      <alignment horizontal="left" vertical="center"/>
    </xf>
    <xf numFmtId="0" fontId="3" fillId="3" borderId="73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vertical="center"/>
    </xf>
    <xf numFmtId="0" fontId="15" fillId="3" borderId="67" xfId="0" applyFont="1" applyFill="1" applyBorder="1" applyAlignment="1">
      <alignment horizontal="left" vertical="center" wrapText="1"/>
    </xf>
    <xf numFmtId="0" fontId="31" fillId="7" borderId="74" xfId="0" applyFont="1" applyFill="1" applyBorder="1" applyAlignment="1">
      <alignment horizontal="left" vertical="center"/>
    </xf>
    <xf numFmtId="176" fontId="14" fillId="7" borderId="67" xfId="0" applyNumberFormat="1" applyFont="1" applyFill="1" applyBorder="1" applyAlignment="1">
      <alignment vertical="center"/>
    </xf>
    <xf numFmtId="49" fontId="31" fillId="0" borderId="81" xfId="0" applyNumberFormat="1" applyFont="1" applyBorder="1" applyAlignment="1">
      <alignment horizontal="left" vertical="center"/>
    </xf>
    <xf numFmtId="0" fontId="3" fillId="3" borderId="82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1" fillId="7" borderId="83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 wrapText="1"/>
    </xf>
    <xf numFmtId="0" fontId="3" fillId="3" borderId="70" xfId="0" applyFont="1" applyFill="1" applyBorder="1" applyAlignment="1">
      <alignment horizontal="left" vertical="center" wrapText="1"/>
    </xf>
    <xf numFmtId="0" fontId="15" fillId="3" borderId="69" xfId="0" applyFont="1" applyFill="1" applyBorder="1" applyAlignment="1">
      <alignment horizontal="left" vertical="center"/>
    </xf>
    <xf numFmtId="49" fontId="31" fillId="0" borderId="74" xfId="0" applyNumberFormat="1" applyFont="1" applyBorder="1" applyAlignment="1">
      <alignment horizontal="left" vertical="center"/>
    </xf>
    <xf numFmtId="0" fontId="5" fillId="0" borderId="70" xfId="0" applyFont="1" applyBorder="1" applyAlignment="1">
      <alignment vertical="center"/>
    </xf>
    <xf numFmtId="0" fontId="3" fillId="3" borderId="48" xfId="0" applyFont="1" applyFill="1" applyBorder="1" applyAlignment="1">
      <alignment horizontal="left" vertical="center" shrinkToFit="1"/>
    </xf>
    <xf numFmtId="0" fontId="5" fillId="0" borderId="7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6" fillId="7" borderId="79" xfId="0" applyFont="1" applyFill="1" applyBorder="1" applyAlignment="1">
      <alignment vertical="center"/>
    </xf>
    <xf numFmtId="49" fontId="31" fillId="0" borderId="69" xfId="0" applyNumberFormat="1" applyFont="1" applyBorder="1" applyAlignment="1">
      <alignment horizontal="left" vertical="center"/>
    </xf>
    <xf numFmtId="0" fontId="31" fillId="7" borderId="57" xfId="0" applyFont="1" applyFill="1" applyBorder="1" applyAlignment="1">
      <alignment horizontal="left" vertical="center"/>
    </xf>
    <xf numFmtId="0" fontId="6" fillId="7" borderId="67" xfId="0" applyFont="1" applyFill="1" applyBorder="1" applyAlignment="1">
      <alignment vertical="center"/>
    </xf>
    <xf numFmtId="0" fontId="9" fillId="3" borderId="8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1" fillId="7" borderId="83" xfId="0" applyNumberFormat="1" applyFont="1" applyFill="1" applyBorder="1" applyAlignment="1">
      <alignment horizontal="left" vertical="center"/>
    </xf>
    <xf numFmtId="0" fontId="14" fillId="7" borderId="84" xfId="0" applyFont="1" applyFill="1" applyBorder="1" applyAlignment="1">
      <alignment vertical="center"/>
    </xf>
    <xf numFmtId="0" fontId="9" fillId="3" borderId="70" xfId="0" applyFont="1" applyFill="1" applyBorder="1" applyAlignment="1">
      <alignment horizontal="left" vertical="center"/>
    </xf>
    <xf numFmtId="0" fontId="15" fillId="0" borderId="85" xfId="0" applyFont="1" applyBorder="1" applyAlignment="1">
      <alignment horizontal="left" vertical="center" wrapText="1"/>
    </xf>
    <xf numFmtId="0" fontId="14" fillId="0" borderId="70" xfId="0" applyFont="1" applyBorder="1" applyAlignment="1">
      <alignment vertical="center"/>
    </xf>
    <xf numFmtId="0" fontId="14" fillId="7" borderId="67" xfId="0" applyFont="1" applyFill="1" applyBorder="1" applyAlignment="1">
      <alignment vertical="center"/>
    </xf>
    <xf numFmtId="0" fontId="15" fillId="3" borderId="69" xfId="0" applyFont="1" applyFill="1" applyBorder="1" applyAlignment="1">
      <alignment horizontal="left" vertical="center" shrinkToFit="1"/>
    </xf>
    <xf numFmtId="176" fontId="3" fillId="6" borderId="11" xfId="0" applyNumberFormat="1" applyFont="1" applyFill="1" applyBorder="1" applyAlignment="1">
      <alignment horizontal="right" vertical="center"/>
    </xf>
    <xf numFmtId="0" fontId="9" fillId="3" borderId="72" xfId="0" applyFont="1" applyFill="1" applyBorder="1" applyAlignment="1">
      <alignment horizontal="left" vertical="center"/>
    </xf>
    <xf numFmtId="0" fontId="14" fillId="0" borderId="5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15" fillId="3" borderId="67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26" fillId="3" borderId="15" xfId="0" applyFont="1" applyFill="1" applyBorder="1" applyAlignment="1">
      <alignment horizontal="left" vertical="center"/>
    </xf>
    <xf numFmtId="176" fontId="40" fillId="0" borderId="6" xfId="0" applyNumberFormat="1" applyFont="1" applyBorder="1" applyAlignment="1">
      <alignment horizontal="right" vertical="center"/>
    </xf>
    <xf numFmtId="176" fontId="40" fillId="0" borderId="8" xfId="0" applyNumberFormat="1" applyFont="1" applyBorder="1" applyAlignment="1">
      <alignment horizontal="right" vertical="center"/>
    </xf>
    <xf numFmtId="176" fontId="41" fillId="0" borderId="9" xfId="0" applyNumberFormat="1" applyFont="1" applyBorder="1" applyAlignment="1">
      <alignment horizontal="right" vertical="center"/>
    </xf>
    <xf numFmtId="176" fontId="40" fillId="3" borderId="10" xfId="0" applyNumberFormat="1" applyFont="1" applyFill="1" applyBorder="1" applyAlignment="1">
      <alignment horizontal="right" vertical="center" wrapText="1"/>
    </xf>
    <xf numFmtId="0" fontId="40" fillId="0" borderId="6" xfId="0" applyFont="1" applyBorder="1" applyAlignment="1">
      <alignment vertical="center"/>
    </xf>
    <xf numFmtId="176" fontId="40" fillId="0" borderId="36" xfId="0" applyNumberFormat="1" applyFont="1" applyBorder="1" applyAlignment="1">
      <alignment horizontal="right" vertical="center"/>
    </xf>
    <xf numFmtId="176" fontId="41" fillId="0" borderId="6" xfId="0" applyNumberFormat="1" applyFont="1" applyBorder="1" applyAlignment="1">
      <alignment horizontal="right" vertical="center"/>
    </xf>
    <xf numFmtId="176" fontId="28" fillId="0" borderId="9" xfId="0" applyNumberFormat="1" applyFont="1" applyBorder="1" applyAlignment="1">
      <alignment horizontal="right" vertical="center"/>
    </xf>
    <xf numFmtId="176" fontId="28" fillId="3" borderId="6" xfId="0" applyNumberFormat="1" applyFont="1" applyFill="1" applyBorder="1" applyAlignment="1">
      <alignment horizontal="right" vertical="center" wrapText="1"/>
    </xf>
    <xf numFmtId="176" fontId="28" fillId="3" borderId="10" xfId="0" applyNumberFormat="1" applyFont="1" applyFill="1" applyBorder="1" applyAlignment="1">
      <alignment horizontal="right" vertical="center" wrapText="1"/>
    </xf>
    <xf numFmtId="176" fontId="40" fillId="3" borderId="6" xfId="0" applyNumberFormat="1" applyFont="1" applyFill="1" applyBorder="1" applyAlignment="1">
      <alignment horizontal="right" vertical="center" wrapText="1"/>
    </xf>
    <xf numFmtId="176" fontId="42" fillId="0" borderId="35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49" fontId="31" fillId="3" borderId="73" xfId="0" applyNumberFormat="1" applyFont="1" applyFill="1" applyBorder="1" applyAlignment="1">
      <alignment horizontal="left" vertical="center"/>
    </xf>
    <xf numFmtId="49" fontId="31" fillId="0" borderId="61" xfId="0" applyNumberFormat="1" applyFont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 shrinkToFit="1"/>
    </xf>
    <xf numFmtId="176" fontId="3" fillId="2" borderId="62" xfId="0" applyNumberFormat="1" applyFont="1" applyFill="1" applyBorder="1" applyAlignment="1">
      <alignment horizontal="right" vertical="center" wrapText="1"/>
    </xf>
    <xf numFmtId="176" fontId="4" fillId="3" borderId="62" xfId="0" applyNumberFormat="1" applyFont="1" applyFill="1" applyBorder="1" applyAlignment="1">
      <alignment horizontal="right" vertical="center"/>
    </xf>
    <xf numFmtId="176" fontId="4" fillId="6" borderId="62" xfId="0" applyNumberFormat="1" applyFont="1" applyFill="1" applyBorder="1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0" fontId="3" fillId="3" borderId="63" xfId="0" applyFont="1" applyFill="1" applyBorder="1" applyAlignment="1">
      <alignment horizontal="left" vertical="center" wrapText="1"/>
    </xf>
    <xf numFmtId="0" fontId="14" fillId="7" borderId="87" xfId="0" applyFont="1" applyFill="1" applyBorder="1" applyAlignment="1">
      <alignment vertical="center"/>
    </xf>
    <xf numFmtId="0" fontId="39" fillId="12" borderId="6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76" fontId="26" fillId="7" borderId="10" xfId="0" applyNumberFormat="1" applyFont="1" applyFill="1" applyBorder="1" applyAlignment="1">
      <alignment horizontal="right" vertical="center"/>
    </xf>
    <xf numFmtId="176" fontId="4" fillId="2" borderId="62" xfId="0" applyNumberFormat="1" applyFont="1" applyFill="1" applyBorder="1" applyAlignment="1">
      <alignment horizontal="right" vertical="center"/>
    </xf>
    <xf numFmtId="49" fontId="18" fillId="0" borderId="48" xfId="0" applyNumberFormat="1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 wrapText="1" shrinkToFit="1"/>
    </xf>
    <xf numFmtId="0" fontId="3" fillId="3" borderId="88" xfId="0" applyFont="1" applyFill="1" applyBorder="1" applyAlignment="1">
      <alignment horizontal="left" vertical="center" wrapText="1"/>
    </xf>
    <xf numFmtId="176" fontId="41" fillId="3" borderId="10" xfId="0" applyNumberFormat="1" applyFont="1" applyFill="1" applyBorder="1" applyAlignment="1">
      <alignment horizontal="right" vertical="center" wrapText="1"/>
    </xf>
    <xf numFmtId="176" fontId="41" fillId="3" borderId="6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 wrapText="1"/>
    </xf>
    <xf numFmtId="176" fontId="26" fillId="7" borderId="36" xfId="0" applyNumberFormat="1" applyFont="1" applyFill="1" applyBorder="1" applyAlignment="1">
      <alignment horizontal="right" vertical="center"/>
    </xf>
    <xf numFmtId="0" fontId="19" fillId="7" borderId="72" xfId="0" applyFont="1" applyFill="1" applyBorder="1" applyAlignment="1">
      <alignment horizontal="left" vertical="center"/>
    </xf>
    <xf numFmtId="0" fontId="31" fillId="3" borderId="45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shrinkToFit="1"/>
    </xf>
    <xf numFmtId="176" fontId="3" fillId="2" borderId="46" xfId="0" applyNumberFormat="1" applyFont="1" applyFill="1" applyBorder="1" applyAlignment="1">
      <alignment horizontal="right" vertical="center"/>
    </xf>
    <xf numFmtId="176" fontId="3" fillId="3" borderId="46" xfId="0" applyNumberFormat="1" applyFont="1" applyFill="1" applyBorder="1" applyAlignment="1">
      <alignment horizontal="right" vertical="center"/>
    </xf>
    <xf numFmtId="176" fontId="3" fillId="6" borderId="46" xfId="0" applyNumberFormat="1" applyFont="1" applyFill="1" applyBorder="1" applyAlignment="1">
      <alignment horizontal="right" vertical="center"/>
    </xf>
    <xf numFmtId="176" fontId="26" fillId="3" borderId="46" xfId="0" applyNumberFormat="1" applyFont="1" applyFill="1" applyBorder="1" applyAlignment="1">
      <alignment horizontal="right" vertical="center"/>
    </xf>
    <xf numFmtId="0" fontId="15" fillId="3" borderId="47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left" vertical="center" wrapText="1"/>
    </xf>
    <xf numFmtId="0" fontId="4" fillId="7" borderId="36" xfId="0" applyFont="1" applyFill="1" applyBorder="1" applyAlignment="1">
      <alignment horizontal="center" vertical="center"/>
    </xf>
    <xf numFmtId="176" fontId="4" fillId="7" borderId="36" xfId="0" applyNumberFormat="1" applyFont="1" applyFill="1" applyBorder="1" applyAlignment="1">
      <alignment horizontal="right" vertical="center"/>
    </xf>
    <xf numFmtId="0" fontId="14" fillId="7" borderId="51" xfId="0" applyFont="1" applyFill="1" applyBorder="1" applyAlignment="1">
      <alignment vertical="center"/>
    </xf>
    <xf numFmtId="176" fontId="26" fillId="3" borderId="53" xfId="0" applyNumberFormat="1" applyFont="1" applyFill="1" applyBorder="1" applyAlignment="1">
      <alignment horizontal="right" vertical="center"/>
    </xf>
    <xf numFmtId="0" fontId="15" fillId="3" borderId="63" xfId="0" applyFont="1" applyFill="1" applyBorder="1" applyAlignment="1">
      <alignment horizontal="left" vertical="center"/>
    </xf>
    <xf numFmtId="0" fontId="31" fillId="8" borderId="64" xfId="0" applyFont="1" applyFill="1" applyBorder="1" applyAlignment="1">
      <alignment horizontal="left" vertical="center"/>
    </xf>
    <xf numFmtId="0" fontId="4" fillId="8" borderId="65" xfId="0" applyFont="1" applyFill="1" applyBorder="1" applyAlignment="1">
      <alignment horizontal="center" vertical="center"/>
    </xf>
    <xf numFmtId="176" fontId="4" fillId="2" borderId="65" xfId="0" applyNumberFormat="1" applyFont="1" applyFill="1" applyBorder="1" applyAlignment="1">
      <alignment horizontal="right" vertical="center"/>
    </xf>
    <xf numFmtId="176" fontId="4" fillId="8" borderId="65" xfId="0" applyNumberFormat="1" applyFont="1" applyFill="1" applyBorder="1" applyAlignment="1">
      <alignment horizontal="right" vertical="center"/>
    </xf>
    <xf numFmtId="176" fontId="4" fillId="6" borderId="65" xfId="0" applyNumberFormat="1" applyFont="1" applyFill="1" applyBorder="1" applyAlignment="1">
      <alignment horizontal="right" vertical="center"/>
    </xf>
    <xf numFmtId="176" fontId="4" fillId="9" borderId="65" xfId="0" applyNumberFormat="1" applyFont="1" applyFill="1" applyBorder="1" applyAlignment="1">
      <alignment horizontal="right" vertical="center"/>
    </xf>
    <xf numFmtId="0" fontId="14" fillId="8" borderId="60" xfId="0" applyFont="1" applyFill="1" applyBorder="1" applyAlignment="1">
      <alignment vertical="center"/>
    </xf>
    <xf numFmtId="176" fontId="28" fillId="3" borderId="30" xfId="0" applyNumberFormat="1" applyFont="1" applyFill="1" applyBorder="1" applyAlignment="1">
      <alignment horizontal="right" vertical="center" wrapText="1"/>
    </xf>
    <xf numFmtId="0" fontId="3" fillId="3" borderId="89" xfId="0" applyFont="1" applyFill="1" applyBorder="1" applyAlignment="1">
      <alignment horizontal="left" vertical="center" wrapText="1"/>
    </xf>
    <xf numFmtId="0" fontId="26" fillId="3" borderId="33" xfId="0" applyFont="1" applyFill="1" applyBorder="1" applyAlignment="1">
      <alignment horizontal="left" vertical="center" wrapText="1"/>
    </xf>
    <xf numFmtId="176" fontId="4" fillId="2" borderId="11" xfId="0" applyNumberFormat="1" applyFont="1" applyFill="1" applyBorder="1" applyAlignment="1">
      <alignment horizontal="right" vertical="center"/>
    </xf>
    <xf numFmtId="0" fontId="43" fillId="0" borderId="53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76" fontId="47" fillId="0" borderId="10" xfId="0" applyNumberFormat="1" applyFont="1" applyBorder="1" applyAlignment="1">
      <alignment horizontal="left" vertical="center"/>
    </xf>
    <xf numFmtId="176" fontId="46" fillId="0" borderId="10" xfId="0" applyNumberFormat="1" applyFont="1" applyBorder="1" applyAlignment="1">
      <alignment horizontal="left" vertical="center"/>
    </xf>
    <xf numFmtId="176" fontId="46" fillId="0" borderId="33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5" fillId="5" borderId="43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4" fillId="7" borderId="17" xfId="0" applyFont="1" applyFill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3" fillId="3" borderId="6" xfId="0" applyFont="1" applyFill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4" fillId="7" borderId="39" xfId="0" applyFont="1" applyFill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6" fillId="3" borderId="33" xfId="0" applyFont="1" applyFill="1" applyBorder="1" applyAlignment="1">
      <alignment horizontal="left" vertical="center" wrapText="1"/>
    </xf>
    <xf numFmtId="0" fontId="44" fillId="7" borderId="11" xfId="0" applyFont="1" applyFill="1" applyBorder="1" applyAlignment="1">
      <alignment horizontal="left" vertical="center"/>
    </xf>
    <xf numFmtId="0" fontId="48" fillId="0" borderId="4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7" borderId="10" xfId="0" applyFont="1" applyFill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4" fillId="7" borderId="13" xfId="0" applyFont="1" applyFill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62" xfId="0" applyFont="1" applyBorder="1" applyAlignment="1">
      <alignment horizontal="left" vertical="center"/>
    </xf>
    <xf numFmtId="0" fontId="44" fillId="7" borderId="59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left" vertical="center"/>
    </xf>
    <xf numFmtId="0" fontId="49" fillId="3" borderId="62" xfId="0" applyFont="1" applyFill="1" applyBorder="1" applyAlignment="1">
      <alignment horizontal="left" vertical="center"/>
    </xf>
    <xf numFmtId="0" fontId="49" fillId="3" borderId="33" xfId="0" applyFont="1" applyFill="1" applyBorder="1" applyAlignment="1">
      <alignment horizontal="left" vertical="center"/>
    </xf>
    <xf numFmtId="0" fontId="49" fillId="3" borderId="46" xfId="0" applyFont="1" applyFill="1" applyBorder="1" applyAlignment="1">
      <alignment horizontal="left" vertical="center"/>
    </xf>
    <xf numFmtId="0" fontId="44" fillId="7" borderId="36" xfId="0" applyFont="1" applyFill="1" applyBorder="1" applyAlignment="1">
      <alignment horizontal="left" vertical="center"/>
    </xf>
    <xf numFmtId="0" fontId="44" fillId="3" borderId="62" xfId="0" applyFont="1" applyFill="1" applyBorder="1" applyAlignment="1">
      <alignment horizontal="left" vertical="center"/>
    </xf>
    <xf numFmtId="0" fontId="44" fillId="8" borderId="65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73" xfId="0" applyNumberFormat="1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69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49" fontId="36" fillId="0" borderId="57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176" fontId="31" fillId="4" borderId="58" xfId="0" applyNumberFormat="1" applyFont="1" applyFill="1" applyBorder="1" applyAlignment="1">
      <alignment horizontal="left" vertical="center"/>
    </xf>
    <xf numFmtId="0" fontId="44" fillId="4" borderId="59" xfId="0" applyFont="1" applyFill="1" applyBorder="1" applyAlignment="1">
      <alignment horizontal="left" vertical="center"/>
    </xf>
    <xf numFmtId="176" fontId="12" fillId="4" borderId="59" xfId="0" applyNumberFormat="1" applyFont="1" applyFill="1" applyBorder="1" applyAlignment="1">
      <alignment vertical="center"/>
    </xf>
    <xf numFmtId="176" fontId="12" fillId="4" borderId="59" xfId="0" applyNumberFormat="1" applyFont="1" applyFill="1" applyBorder="1" applyAlignment="1">
      <alignment horizontal="right" vertical="center"/>
    </xf>
    <xf numFmtId="176" fontId="6" fillId="4" borderId="87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176" fontId="4" fillId="7" borderId="11" xfId="0" applyNumberFormat="1" applyFont="1" applyFill="1" applyBorder="1" applyAlignment="1">
      <alignment horizontal="right" vertical="center"/>
    </xf>
    <xf numFmtId="176" fontId="6" fillId="7" borderId="67" xfId="0" applyNumberFormat="1" applyFont="1" applyFill="1" applyBorder="1" applyAlignment="1">
      <alignment vertical="center"/>
    </xf>
    <xf numFmtId="49" fontId="31" fillId="0" borderId="45" xfId="0" applyNumberFormat="1" applyFont="1" applyBorder="1" applyAlignment="1">
      <alignment horizontal="left" vertical="center"/>
    </xf>
    <xf numFmtId="0" fontId="48" fillId="0" borderId="46" xfId="0" applyFont="1" applyBorder="1" applyAlignment="1">
      <alignment horizontal="left" vertical="center"/>
    </xf>
    <xf numFmtId="176" fontId="3" fillId="2" borderId="46" xfId="0" applyNumberFormat="1" applyFont="1" applyFill="1" applyBorder="1" applyAlignment="1">
      <alignment horizontal="right" vertical="center" wrapText="1"/>
    </xf>
    <xf numFmtId="176" fontId="13" fillId="6" borderId="46" xfId="0" applyNumberFormat="1" applyFont="1" applyFill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0" fontId="3" fillId="3" borderId="47" xfId="0" applyFont="1" applyFill="1" applyBorder="1" applyAlignment="1">
      <alignment horizontal="left" vertical="center" wrapText="1"/>
    </xf>
    <xf numFmtId="0" fontId="6" fillId="7" borderId="51" xfId="0" applyFont="1" applyFill="1" applyBorder="1" applyAlignment="1">
      <alignment vertical="center"/>
    </xf>
    <xf numFmtId="0" fontId="31" fillId="7" borderId="64" xfId="0" applyFont="1" applyFill="1" applyBorder="1" applyAlignment="1">
      <alignment horizontal="left" vertical="center"/>
    </xf>
    <xf numFmtId="0" fontId="44" fillId="7" borderId="65" xfId="0" applyFont="1" applyFill="1" applyBorder="1" applyAlignment="1">
      <alignment horizontal="left" vertical="center"/>
    </xf>
    <xf numFmtId="0" fontId="4" fillId="7" borderId="65" xfId="0" applyFont="1" applyFill="1" applyBorder="1" applyAlignment="1">
      <alignment horizontal="center" vertical="center"/>
    </xf>
    <xf numFmtId="176" fontId="4" fillId="7" borderId="65" xfId="0" applyNumberFormat="1" applyFont="1" applyFill="1" applyBorder="1" applyAlignment="1">
      <alignment horizontal="right" vertical="center"/>
    </xf>
    <xf numFmtId="0" fontId="14" fillId="7" borderId="60" xfId="0" applyFont="1" applyFill="1" applyBorder="1" applyAlignment="1">
      <alignment vertical="center"/>
    </xf>
    <xf numFmtId="0" fontId="15" fillId="3" borderId="33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left" vertical="center" wrapText="1" shrinkToFit="1"/>
    </xf>
    <xf numFmtId="176" fontId="8" fillId="2" borderId="33" xfId="0" applyNumberFormat="1" applyFont="1" applyFill="1" applyBorder="1" applyAlignment="1">
      <alignment vertical="center"/>
    </xf>
    <xf numFmtId="176" fontId="8" fillId="6" borderId="33" xfId="0" applyNumberFormat="1" applyFont="1" applyFill="1" applyBorder="1" applyAlignment="1">
      <alignment horizontal="right" vertical="center"/>
    </xf>
    <xf numFmtId="0" fontId="14" fillId="0" borderId="33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176" fontId="3" fillId="7" borderId="65" xfId="0" applyNumberFormat="1" applyFont="1" applyFill="1" applyBorder="1" applyAlignment="1">
      <alignment horizontal="right" vertical="center"/>
    </xf>
    <xf numFmtId="0" fontId="32" fillId="0" borderId="56" xfId="0" applyFont="1" applyFill="1" applyBorder="1" applyAlignment="1">
      <alignment horizontal="left" vertical="center" wrapText="1" shrinkToFit="1"/>
    </xf>
    <xf numFmtId="49" fontId="4" fillId="0" borderId="33" xfId="0" applyNumberFormat="1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 shrinkToFit="1"/>
    </xf>
    <xf numFmtId="176" fontId="4" fillId="2" borderId="11" xfId="0" applyNumberFormat="1" applyFont="1" applyFill="1" applyBorder="1" applyAlignment="1">
      <alignment horizontal="right" vertical="center"/>
    </xf>
    <xf numFmtId="0" fontId="15" fillId="3" borderId="72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 wrapText="1" shrinkToFit="1"/>
    </xf>
    <xf numFmtId="0" fontId="31" fillId="3" borderId="33" xfId="0" applyFont="1" applyFill="1" applyBorder="1" applyAlignment="1">
      <alignment horizontal="left" vertical="center"/>
    </xf>
    <xf numFmtId="0" fontId="44" fillId="3" borderId="33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31" fillId="7" borderId="92" xfId="0" applyFont="1" applyFill="1" applyBorder="1" applyAlignment="1">
      <alignment horizontal="left" vertical="center"/>
    </xf>
    <xf numFmtId="0" fontId="49" fillId="7" borderId="93" xfId="0" applyFont="1" applyFill="1" applyBorder="1" applyAlignment="1">
      <alignment horizontal="left" vertical="center"/>
    </xf>
    <xf numFmtId="0" fontId="33" fillId="7" borderId="93" xfId="0" applyFont="1" applyFill="1" applyBorder="1" applyAlignment="1">
      <alignment horizontal="center" vertical="center"/>
    </xf>
    <xf numFmtId="176" fontId="38" fillId="7" borderId="93" xfId="0" applyNumberFormat="1" applyFont="1" applyFill="1" applyBorder="1" applyAlignment="1">
      <alignment horizontal="right" vertical="center"/>
    </xf>
    <xf numFmtId="0" fontId="31" fillId="7" borderId="93" xfId="0" applyFont="1" applyFill="1" applyBorder="1" applyAlignment="1">
      <alignment horizontal="left" vertical="center"/>
    </xf>
    <xf numFmtId="176" fontId="31" fillId="7" borderId="93" xfId="0" applyNumberFormat="1" applyFont="1" applyFill="1" applyBorder="1" applyAlignment="1">
      <alignment horizontal="right" vertical="center"/>
    </xf>
    <xf numFmtId="176" fontId="7" fillId="7" borderId="93" xfId="0" applyNumberFormat="1" applyFont="1" applyFill="1" applyBorder="1" applyAlignment="1">
      <alignment horizontal="right" vertical="center"/>
    </xf>
    <xf numFmtId="0" fontId="31" fillId="7" borderId="94" xfId="0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 shrinkToFit="1"/>
    </xf>
    <xf numFmtId="176" fontId="4" fillId="2" borderId="36" xfId="0" applyNumberFormat="1" applyFont="1" applyFill="1" applyBorder="1" applyAlignment="1">
      <alignment horizontal="right" vertical="center"/>
    </xf>
    <xf numFmtId="176" fontId="4" fillId="0" borderId="36" xfId="0" applyNumberFormat="1" applyFont="1" applyBorder="1" applyAlignment="1">
      <alignment vertical="center"/>
    </xf>
    <xf numFmtId="176" fontId="4" fillId="6" borderId="36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0" fontId="10" fillId="0" borderId="51" xfId="0" applyFont="1" applyBorder="1" applyAlignment="1">
      <alignment vertical="center"/>
    </xf>
    <xf numFmtId="0" fontId="15" fillId="0" borderId="95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 shrinkToFit="1"/>
    </xf>
    <xf numFmtId="176" fontId="4" fillId="2" borderId="41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176" fontId="4" fillId="6" borderId="41" xfId="0" applyNumberFormat="1" applyFont="1" applyFill="1" applyBorder="1" applyAlignment="1">
      <alignment horizontal="right" vertical="center"/>
    </xf>
    <xf numFmtId="0" fontId="0" fillId="0" borderId="96" xfId="0" applyFont="1" applyBorder="1" applyAlignment="1">
      <alignment vertical="center"/>
    </xf>
    <xf numFmtId="0" fontId="49" fillId="7" borderId="36" xfId="0" applyFont="1" applyFill="1" applyBorder="1" applyAlignment="1">
      <alignment horizontal="left" vertical="center"/>
    </xf>
    <xf numFmtId="0" fontId="33" fillId="7" borderId="36" xfId="0" applyFont="1" applyFill="1" applyBorder="1" applyAlignment="1">
      <alignment horizontal="center" vertical="center"/>
    </xf>
    <xf numFmtId="176" fontId="38" fillId="7" borderId="36" xfId="0" applyNumberFormat="1" applyFont="1" applyFill="1" applyBorder="1" applyAlignment="1">
      <alignment horizontal="right" vertical="center"/>
    </xf>
    <xf numFmtId="0" fontId="31" fillId="7" borderId="36" xfId="0" applyFont="1" applyFill="1" applyBorder="1" applyAlignment="1">
      <alignment horizontal="left" vertical="center"/>
    </xf>
    <xf numFmtId="176" fontId="31" fillId="7" borderId="36" xfId="0" applyNumberFormat="1" applyFont="1" applyFill="1" applyBorder="1" applyAlignment="1">
      <alignment horizontal="right" vertical="center"/>
    </xf>
    <xf numFmtId="0" fontId="31" fillId="7" borderId="51" xfId="0" applyFont="1" applyFill="1" applyBorder="1" applyAlignment="1">
      <alignment horizontal="left" vertical="center"/>
    </xf>
    <xf numFmtId="49" fontId="31" fillId="3" borderId="95" xfId="0" applyNumberFormat="1" applyFont="1" applyFill="1" applyBorder="1" applyAlignment="1">
      <alignment horizontal="left" vertical="center"/>
    </xf>
    <xf numFmtId="0" fontId="44" fillId="3" borderId="41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 wrapText="1" shrinkToFit="1"/>
    </xf>
    <xf numFmtId="176" fontId="4" fillId="0" borderId="41" xfId="0" applyNumberFormat="1" applyFont="1" applyBorder="1" applyAlignment="1">
      <alignment vertical="center"/>
    </xf>
    <xf numFmtId="176" fontId="4" fillId="3" borderId="41" xfId="0" applyNumberFormat="1" applyFont="1" applyFill="1" applyBorder="1" applyAlignment="1">
      <alignment horizontal="right" vertical="center"/>
    </xf>
    <xf numFmtId="0" fontId="5" fillId="0" borderId="96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/>
    </xf>
    <xf numFmtId="176" fontId="5" fillId="7" borderId="36" xfId="0" applyNumberFormat="1" applyFont="1" applyFill="1" applyBorder="1" applyAlignment="1">
      <alignment horizontal="right" vertical="center"/>
    </xf>
    <xf numFmtId="0" fontId="31" fillId="7" borderId="57" xfId="0" applyFont="1" applyFill="1" applyBorder="1" applyAlignment="1">
      <alignment horizontal="left" vertical="center" shrinkToFit="1"/>
    </xf>
    <xf numFmtId="0" fontId="44" fillId="7" borderId="10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6" fillId="7" borderId="67" xfId="0" applyFont="1" applyFill="1" applyBorder="1" applyAlignment="1">
      <alignment horizontal="center" vertical="center" shrinkToFit="1"/>
    </xf>
    <xf numFmtId="49" fontId="31" fillId="0" borderId="41" xfId="0" applyNumberFormat="1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76" fontId="3" fillId="2" borderId="41" xfId="0" applyNumberFormat="1" applyFont="1" applyFill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center"/>
    </xf>
    <xf numFmtId="0" fontId="15" fillId="3" borderId="86" xfId="0" applyFont="1" applyFill="1" applyBorder="1" applyAlignment="1">
      <alignment horizontal="left" vertical="center"/>
    </xf>
    <xf numFmtId="49" fontId="31" fillId="0" borderId="52" xfId="0" applyNumberFormat="1" applyFont="1" applyBorder="1" applyAlignment="1">
      <alignment horizontal="left" vertical="center"/>
    </xf>
    <xf numFmtId="0" fontId="49" fillId="0" borderId="53" xfId="0" applyFont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 shrinkToFit="1"/>
    </xf>
    <xf numFmtId="176" fontId="3" fillId="2" borderId="53" xfId="0" applyNumberFormat="1" applyFont="1" applyFill="1" applyBorder="1" applyAlignment="1">
      <alignment horizontal="right" vertical="center" wrapText="1"/>
    </xf>
    <xf numFmtId="176" fontId="3" fillId="3" borderId="53" xfId="0" applyNumberFormat="1" applyFont="1" applyFill="1" applyBorder="1" applyAlignment="1">
      <alignment horizontal="right" vertical="center"/>
    </xf>
    <xf numFmtId="176" fontId="3" fillId="6" borderId="53" xfId="0" applyNumberFormat="1" applyFont="1" applyFill="1" applyBorder="1" applyAlignment="1">
      <alignment horizontal="right" vertical="center"/>
    </xf>
    <xf numFmtId="0" fontId="3" fillId="3" borderId="55" xfId="0" applyFont="1" applyFill="1" applyBorder="1" applyAlignment="1">
      <alignment horizontal="left" vertical="center"/>
    </xf>
    <xf numFmtId="49" fontId="36" fillId="0" borderId="97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76" fontId="8" fillId="2" borderId="33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20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6" fillId="3" borderId="27" xfId="0" applyFont="1" applyFill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4" fillId="0" borderId="3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5" fillId="12" borderId="40" xfId="0" applyNumberFormat="1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center" vertical="center" wrapText="1"/>
    </xf>
    <xf numFmtId="177" fontId="6" fillId="12" borderId="33" xfId="0" applyNumberFormat="1" applyFont="1" applyFill="1" applyBorder="1" applyAlignment="1">
      <alignment vertical="center"/>
    </xf>
    <xf numFmtId="177" fontId="6" fillId="11" borderId="33" xfId="0" applyNumberFormat="1" applyFont="1" applyFill="1" applyBorder="1" applyAlignment="1">
      <alignment vertical="center"/>
    </xf>
    <xf numFmtId="0" fontId="5" fillId="13" borderId="6" xfId="0" applyFont="1" applyFill="1" applyBorder="1" applyAlignment="1">
      <alignment horizontal="left" vertical="center" wrapText="1"/>
    </xf>
    <xf numFmtId="0" fontId="51" fillId="13" borderId="6" xfId="0" applyFont="1" applyFill="1" applyBorder="1" applyAlignment="1">
      <alignment horizontal="left" vertical="center" wrapText="1"/>
    </xf>
    <xf numFmtId="179" fontId="4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4" borderId="98" xfId="0" applyFont="1" applyFill="1" applyBorder="1" applyAlignment="1">
      <alignment horizontal="center" vertical="center"/>
    </xf>
    <xf numFmtId="176" fontId="12" fillId="4" borderId="99" xfId="0" applyNumberFormat="1" applyFont="1" applyFill="1" applyBorder="1" applyAlignment="1">
      <alignment vertical="center"/>
    </xf>
    <xf numFmtId="0" fontId="36" fillId="5" borderId="65" xfId="0" applyFont="1" applyFill="1" applyBorder="1" applyAlignment="1">
      <alignment horizontal="center" vertical="center"/>
    </xf>
    <xf numFmtId="176" fontId="12" fillId="2" borderId="33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topLeftCell="A19" zoomScale="145" zoomScaleNormal="145" workbookViewId="0">
      <selection activeCell="E31" sqref="E31"/>
    </sheetView>
  </sheetViews>
  <sheetFormatPr defaultColWidth="11.21875" defaultRowHeight="15" customHeight="1"/>
  <cols>
    <col min="1" max="1" width="6.6640625" customWidth="1"/>
    <col min="2" max="2" width="22.77734375" customWidth="1"/>
    <col min="3" max="4" width="13.44140625" bestFit="1" customWidth="1"/>
    <col min="5" max="5" width="42.109375" customWidth="1"/>
    <col min="6" max="26" width="8" customWidth="1"/>
  </cols>
  <sheetData>
    <row r="1" spans="1:5" ht="17.25" customHeight="1" thickBot="1">
      <c r="A1" s="23" t="s">
        <v>142</v>
      </c>
    </row>
    <row r="2" spans="1:5" ht="27" customHeight="1">
      <c r="A2" s="479" t="s">
        <v>106</v>
      </c>
      <c r="B2" s="480"/>
      <c r="C2" s="480"/>
      <c r="D2" s="480"/>
      <c r="E2" s="481"/>
    </row>
    <row r="3" spans="1:5" ht="15.75" customHeight="1">
      <c r="A3" s="482" t="s">
        <v>56</v>
      </c>
      <c r="B3" s="483"/>
      <c r="C3" s="483"/>
      <c r="D3" s="483"/>
      <c r="E3" s="484"/>
    </row>
    <row r="4" spans="1:5" ht="16.2">
      <c r="A4" s="50" t="s">
        <v>57</v>
      </c>
      <c r="B4" s="51" t="s">
        <v>58</v>
      </c>
      <c r="C4" s="51" t="s">
        <v>107</v>
      </c>
      <c r="D4" s="51" t="s">
        <v>115</v>
      </c>
      <c r="E4" s="52" t="s">
        <v>59</v>
      </c>
    </row>
    <row r="5" spans="1:5" ht="18.600000000000001" customHeight="1">
      <c r="A5" s="50" t="s">
        <v>60</v>
      </c>
      <c r="B5" s="53"/>
      <c r="C5" s="54"/>
      <c r="D5" s="54"/>
      <c r="E5" s="55"/>
    </row>
    <row r="6" spans="1:5" ht="138.9" customHeight="1">
      <c r="A6" s="56" t="s">
        <v>15</v>
      </c>
      <c r="B6" s="57" t="s">
        <v>61</v>
      </c>
      <c r="C6" s="267">
        <v>1113195</v>
      </c>
      <c r="D6" s="273">
        <v>1067804</v>
      </c>
      <c r="E6" s="4" t="s">
        <v>149</v>
      </c>
    </row>
    <row r="7" spans="1:5" ht="14.4" customHeight="1">
      <c r="A7" s="56" t="s">
        <v>18</v>
      </c>
      <c r="B7" s="57" t="s">
        <v>62</v>
      </c>
      <c r="C7" s="267">
        <v>76500</v>
      </c>
      <c r="D7" s="267">
        <v>100000</v>
      </c>
      <c r="E7" s="10" t="s">
        <v>63</v>
      </c>
    </row>
    <row r="8" spans="1:5" ht="14.4" customHeight="1">
      <c r="A8" s="56" t="s">
        <v>20</v>
      </c>
      <c r="B8" s="57" t="s">
        <v>64</v>
      </c>
      <c r="C8" s="267">
        <v>199000</v>
      </c>
      <c r="D8" s="267">
        <v>0</v>
      </c>
      <c r="E8" s="10" t="s">
        <v>65</v>
      </c>
    </row>
    <row r="9" spans="1:5" ht="14.4" customHeight="1">
      <c r="A9" s="56" t="s">
        <v>22</v>
      </c>
      <c r="B9" s="57" t="s">
        <v>66</v>
      </c>
      <c r="C9" s="267">
        <v>92200</v>
      </c>
      <c r="D9" s="267">
        <v>90000</v>
      </c>
      <c r="E9" s="10" t="s">
        <v>129</v>
      </c>
    </row>
    <row r="10" spans="1:5" ht="14.4" customHeight="1">
      <c r="A10" s="56" t="s">
        <v>25</v>
      </c>
      <c r="B10" s="57" t="s">
        <v>67</v>
      </c>
      <c r="C10" s="268">
        <v>6985</v>
      </c>
      <c r="D10" s="268">
        <v>7000</v>
      </c>
      <c r="E10" s="11"/>
    </row>
    <row r="11" spans="1:5" ht="14.4" customHeight="1">
      <c r="A11" s="56" t="s">
        <v>28</v>
      </c>
      <c r="B11" s="58" t="s">
        <v>68</v>
      </c>
      <c r="C11" s="268">
        <v>254550</v>
      </c>
      <c r="D11" s="268">
        <v>388900</v>
      </c>
      <c r="E11" s="11"/>
    </row>
    <row r="12" spans="1:5" ht="14.4" customHeight="1">
      <c r="A12" s="56" t="s">
        <v>30</v>
      </c>
      <c r="B12" s="58" t="s">
        <v>53</v>
      </c>
      <c r="C12" s="268">
        <v>29594</v>
      </c>
      <c r="D12" s="268">
        <v>0</v>
      </c>
      <c r="E12" s="11"/>
    </row>
    <row r="13" spans="1:5" ht="14.4" customHeight="1" thickBot="1">
      <c r="A13" s="59"/>
      <c r="B13" s="60" t="s">
        <v>11</v>
      </c>
      <c r="C13" s="279">
        <f t="shared" ref="C13:D13" si="0">SUM(C6:C12)</f>
        <v>1772024</v>
      </c>
      <c r="D13" s="279">
        <f t="shared" si="0"/>
        <v>1653704</v>
      </c>
      <c r="E13" s="61"/>
    </row>
    <row r="14" spans="1:5" ht="14.4" customHeight="1" thickTop="1">
      <c r="A14" s="280" t="s">
        <v>13</v>
      </c>
      <c r="B14" s="62"/>
      <c r="C14" s="269"/>
      <c r="D14" s="274"/>
      <c r="E14" s="63"/>
    </row>
    <row r="15" spans="1:5" ht="14.4" customHeight="1">
      <c r="A15" s="56" t="s">
        <v>15</v>
      </c>
      <c r="B15" s="57" t="s">
        <v>16</v>
      </c>
      <c r="C15" s="270">
        <v>650</v>
      </c>
      <c r="D15" s="275">
        <v>3000</v>
      </c>
      <c r="E15" s="4" t="s">
        <v>97</v>
      </c>
    </row>
    <row r="16" spans="1:5" ht="14.4" customHeight="1">
      <c r="A16" s="56" t="s">
        <v>18</v>
      </c>
      <c r="B16" s="57" t="s">
        <v>108</v>
      </c>
      <c r="C16" s="270">
        <v>0</v>
      </c>
      <c r="D16" s="275">
        <v>8000</v>
      </c>
      <c r="E16" s="4" t="s">
        <v>109</v>
      </c>
    </row>
    <row r="17" spans="1:5" ht="25.2">
      <c r="A17" s="56" t="s">
        <v>20</v>
      </c>
      <c r="B17" s="64" t="s">
        <v>21</v>
      </c>
      <c r="C17" s="270">
        <v>7316</v>
      </c>
      <c r="D17" s="275">
        <v>55000</v>
      </c>
      <c r="E17" s="4" t="s">
        <v>122</v>
      </c>
    </row>
    <row r="18" spans="1:5" ht="14.4" customHeight="1">
      <c r="A18" s="56" t="s">
        <v>22</v>
      </c>
      <c r="B18" s="64" t="s">
        <v>23</v>
      </c>
      <c r="C18" s="270">
        <v>18500</v>
      </c>
      <c r="D18" s="275">
        <v>20000</v>
      </c>
      <c r="E18" s="4" t="s">
        <v>24</v>
      </c>
    </row>
    <row r="19" spans="1:5" ht="25.2">
      <c r="A19" s="56" t="s">
        <v>25</v>
      </c>
      <c r="B19" s="64" t="s">
        <v>26</v>
      </c>
      <c r="C19" s="270">
        <v>0</v>
      </c>
      <c r="D19" s="275">
        <v>13000</v>
      </c>
      <c r="E19" s="4" t="s">
        <v>123</v>
      </c>
    </row>
    <row r="20" spans="1:5" ht="14.4" customHeight="1">
      <c r="A20" s="56" t="s">
        <v>28</v>
      </c>
      <c r="B20" s="64" t="s">
        <v>29</v>
      </c>
      <c r="C20" s="270">
        <v>0</v>
      </c>
      <c r="D20" s="298">
        <v>24400</v>
      </c>
      <c r="E20" s="300" t="s">
        <v>130</v>
      </c>
    </row>
    <row r="21" spans="1:5" ht="25.2">
      <c r="A21" s="56" t="s">
        <v>30</v>
      </c>
      <c r="B21" s="64" t="s">
        <v>31</v>
      </c>
      <c r="C21" s="297">
        <v>123135</v>
      </c>
      <c r="D21" s="275">
        <v>100000</v>
      </c>
      <c r="E21" s="4" t="s">
        <v>111</v>
      </c>
    </row>
    <row r="22" spans="1:5" ht="25.2">
      <c r="A22" s="56" t="s">
        <v>33</v>
      </c>
      <c r="B22" s="64" t="s">
        <v>34</v>
      </c>
      <c r="C22" s="297">
        <v>81596</v>
      </c>
      <c r="D22" s="275">
        <v>90000</v>
      </c>
      <c r="E22" s="4" t="s">
        <v>112</v>
      </c>
    </row>
    <row r="23" spans="1:5" ht="14.4" customHeight="1">
      <c r="A23" s="56" t="s">
        <v>36</v>
      </c>
      <c r="B23" s="64" t="s">
        <v>78</v>
      </c>
      <c r="C23" s="270">
        <v>38930</v>
      </c>
      <c r="D23" s="275">
        <v>61500</v>
      </c>
      <c r="E23" s="36" t="s">
        <v>124</v>
      </c>
    </row>
    <row r="24" spans="1:5" ht="14.4" customHeight="1">
      <c r="A24" s="56" t="s">
        <v>37</v>
      </c>
      <c r="B24" s="64" t="s">
        <v>38</v>
      </c>
      <c r="C24" s="270">
        <v>39000</v>
      </c>
      <c r="D24" s="275">
        <v>41000</v>
      </c>
      <c r="E24" s="36" t="s">
        <v>125</v>
      </c>
    </row>
    <row r="25" spans="1:5" ht="14.4" customHeight="1">
      <c r="A25" s="56" t="s">
        <v>39</v>
      </c>
      <c r="B25" s="64" t="s">
        <v>110</v>
      </c>
      <c r="C25" s="270">
        <v>2400</v>
      </c>
      <c r="D25" s="298">
        <v>30000</v>
      </c>
      <c r="E25" s="299" t="s">
        <v>121</v>
      </c>
    </row>
    <row r="26" spans="1:5" ht="14.4" customHeight="1">
      <c r="A26" s="56" t="s">
        <v>40</v>
      </c>
      <c r="B26" s="42" t="s">
        <v>41</v>
      </c>
      <c r="C26" s="270">
        <v>31728</v>
      </c>
      <c r="D26" s="275">
        <v>40000</v>
      </c>
      <c r="E26" s="102" t="s">
        <v>99</v>
      </c>
    </row>
    <row r="27" spans="1:5" ht="14.4" customHeight="1">
      <c r="A27" s="56" t="s">
        <v>42</v>
      </c>
      <c r="B27" s="42" t="s">
        <v>69</v>
      </c>
      <c r="C27" s="270">
        <v>8548</v>
      </c>
      <c r="D27" s="326">
        <v>0</v>
      </c>
      <c r="E27" s="328" t="s">
        <v>140</v>
      </c>
    </row>
    <row r="28" spans="1:5" ht="14.4" customHeight="1">
      <c r="A28" s="56" t="s">
        <v>43</v>
      </c>
      <c r="B28" s="65" t="s">
        <v>44</v>
      </c>
      <c r="C28" s="270">
        <v>29172</v>
      </c>
      <c r="D28" s="276">
        <v>110000</v>
      </c>
      <c r="E28" s="327" t="s">
        <v>113</v>
      </c>
    </row>
    <row r="29" spans="1:5" ht="14.4" customHeight="1">
      <c r="A29" s="56" t="s">
        <v>45</v>
      </c>
      <c r="B29" s="65" t="s">
        <v>46</v>
      </c>
      <c r="C29" s="270">
        <v>0</v>
      </c>
      <c r="D29" s="276">
        <v>203049</v>
      </c>
      <c r="E29" s="266" t="s">
        <v>47</v>
      </c>
    </row>
    <row r="30" spans="1:5" ht="14.4" customHeight="1">
      <c r="A30" s="56" t="s">
        <v>48</v>
      </c>
      <c r="B30" s="64" t="s">
        <v>49</v>
      </c>
      <c r="C30" s="270">
        <v>7000</v>
      </c>
      <c r="D30" s="277">
        <v>19169</v>
      </c>
      <c r="E30" s="105" t="s">
        <v>98</v>
      </c>
    </row>
    <row r="31" spans="1:5" ht="14.4" customHeight="1">
      <c r="A31" s="56" t="s">
        <v>70</v>
      </c>
      <c r="B31" s="65" t="s">
        <v>50</v>
      </c>
      <c r="C31" s="271">
        <v>0</v>
      </c>
      <c r="D31" s="276">
        <v>3987</v>
      </c>
      <c r="E31" s="266" t="s">
        <v>128</v>
      </c>
    </row>
    <row r="32" spans="1:5" ht="14.4" customHeight="1">
      <c r="A32" s="56" t="s">
        <v>71</v>
      </c>
      <c r="B32" s="64" t="s">
        <v>114</v>
      </c>
      <c r="C32" s="271">
        <v>0</v>
      </c>
      <c r="D32" s="276">
        <v>200604</v>
      </c>
      <c r="E32" s="104" t="s">
        <v>85</v>
      </c>
    </row>
    <row r="33" spans="1:5" ht="14.4" customHeight="1">
      <c r="A33" s="56" t="s">
        <v>72</v>
      </c>
      <c r="B33" s="64" t="s">
        <v>52</v>
      </c>
      <c r="C33" s="270">
        <v>0</v>
      </c>
      <c r="D33" s="270">
        <v>10000</v>
      </c>
      <c r="E33" s="301" t="s">
        <v>77</v>
      </c>
    </row>
    <row r="34" spans="1:5" ht="14.4" customHeight="1">
      <c r="A34" s="56" t="s">
        <v>95</v>
      </c>
      <c r="B34" s="64" t="s">
        <v>93</v>
      </c>
      <c r="C34" s="270">
        <v>150000</v>
      </c>
      <c r="D34" s="270">
        <v>0</v>
      </c>
      <c r="E34" s="102" t="s">
        <v>126</v>
      </c>
    </row>
    <row r="35" spans="1:5" ht="14.4" customHeight="1">
      <c r="A35" s="56" t="s">
        <v>96</v>
      </c>
      <c r="B35" s="64" t="s">
        <v>94</v>
      </c>
      <c r="C35" s="270">
        <v>51640</v>
      </c>
      <c r="D35" s="270">
        <v>0</v>
      </c>
      <c r="E35" s="301" t="s">
        <v>127</v>
      </c>
    </row>
    <row r="36" spans="1:5" ht="14.4" customHeight="1">
      <c r="A36" s="56" t="s">
        <v>116</v>
      </c>
      <c r="B36" s="64" t="s">
        <v>119</v>
      </c>
      <c r="C36" s="270">
        <v>104720</v>
      </c>
      <c r="D36" s="270">
        <v>0</v>
      </c>
      <c r="E36" s="104"/>
    </row>
    <row r="37" spans="1:5" ht="14.4" customHeight="1">
      <c r="A37" s="56" t="s">
        <v>117</v>
      </c>
      <c r="B37" s="64" t="s">
        <v>118</v>
      </c>
      <c r="C37" s="270">
        <v>9885</v>
      </c>
      <c r="D37" s="270">
        <v>0</v>
      </c>
      <c r="E37" s="301" t="s">
        <v>139</v>
      </c>
    </row>
    <row r="38" spans="1:5" ht="14.4" customHeight="1">
      <c r="A38" s="56" t="s">
        <v>120</v>
      </c>
      <c r="B38" s="64" t="s">
        <v>131</v>
      </c>
      <c r="C38" s="270"/>
      <c r="D38" s="270">
        <v>20000</v>
      </c>
      <c r="E38" s="301" t="s">
        <v>141</v>
      </c>
    </row>
    <row r="39" spans="1:5" ht="14.4" customHeight="1">
      <c r="A39" s="56" t="s">
        <v>133</v>
      </c>
      <c r="B39" s="64" t="s">
        <v>132</v>
      </c>
      <c r="C39" s="270"/>
      <c r="D39" s="270">
        <v>41280</v>
      </c>
      <c r="E39" s="301" t="s">
        <v>141</v>
      </c>
    </row>
    <row r="40" spans="1:5" ht="14.4" customHeight="1">
      <c r="A40" s="56" t="s">
        <v>134</v>
      </c>
      <c r="B40" s="64" t="s">
        <v>137</v>
      </c>
      <c r="C40" s="270"/>
      <c r="D40" s="276">
        <v>559715</v>
      </c>
      <c r="E40" s="104" t="s">
        <v>138</v>
      </c>
    </row>
    <row r="41" spans="1:5" ht="14.4" customHeight="1">
      <c r="A41" s="56" t="s">
        <v>136</v>
      </c>
      <c r="B41" s="64" t="s">
        <v>135</v>
      </c>
      <c r="C41" s="297">
        <v>1067804</v>
      </c>
      <c r="D41" s="276">
        <v>0</v>
      </c>
      <c r="E41" s="104"/>
    </row>
    <row r="42" spans="1:5" ht="14.4" customHeight="1" thickBot="1">
      <c r="A42" s="66"/>
      <c r="B42" s="103" t="s">
        <v>11</v>
      </c>
      <c r="C42" s="272">
        <f>SUM(C15:C41)</f>
        <v>1772024</v>
      </c>
      <c r="D42" s="278">
        <f>SUM(D15:D41)</f>
        <v>1653704</v>
      </c>
      <c r="E42" s="67"/>
    </row>
    <row r="43" spans="1:5" ht="16.5" customHeight="1"/>
    <row r="44" spans="1:5" ht="16.5" customHeight="1">
      <c r="C44" s="68"/>
      <c r="D44" s="68"/>
    </row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</sheetData>
  <mergeCells count="2">
    <mergeCell ref="A2:E2"/>
    <mergeCell ref="A3:E3"/>
  </mergeCells>
  <phoneticPr fontId="29" type="noConversion"/>
  <pageMargins left="0.31496062992125984" right="0.31496062992125984" top="0.15748031496062992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6"/>
  <sheetViews>
    <sheetView topLeftCell="A31" workbookViewId="0">
      <selection activeCell="I41" sqref="I41"/>
    </sheetView>
  </sheetViews>
  <sheetFormatPr defaultColWidth="11.21875" defaultRowHeight="15" customHeight="1"/>
  <cols>
    <col min="1" max="1" width="11" customWidth="1"/>
    <col min="2" max="2" width="10.44140625" customWidth="1"/>
    <col min="3" max="3" width="49.44140625" customWidth="1"/>
    <col min="4" max="4" width="13.33203125" customWidth="1"/>
    <col min="5" max="5" width="12.77734375" customWidth="1"/>
    <col min="6" max="6" width="16.77734375" customWidth="1"/>
    <col min="7" max="7" width="10.44140625" customWidth="1"/>
    <col min="8" max="8" width="12.77734375" customWidth="1"/>
    <col min="9" max="9" width="22" customWidth="1"/>
    <col min="10" max="10" width="10.44140625" customWidth="1"/>
    <col min="11" max="11" width="9" customWidth="1"/>
    <col min="12" max="26" width="8" customWidth="1"/>
  </cols>
  <sheetData>
    <row r="1" spans="1:26" ht="27.75" customHeight="1">
      <c r="A1" s="485" t="s">
        <v>284</v>
      </c>
      <c r="B1" s="486"/>
      <c r="C1" s="486"/>
      <c r="D1" s="486"/>
      <c r="E1" s="486"/>
      <c r="F1" s="487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5.5" customHeight="1">
      <c r="A2" s="70" t="s">
        <v>91</v>
      </c>
      <c r="B2" s="70" t="s">
        <v>0</v>
      </c>
      <c r="C2" s="71" t="s">
        <v>1</v>
      </c>
      <c r="D2" s="70" t="s">
        <v>60</v>
      </c>
      <c r="E2" s="70" t="s">
        <v>13</v>
      </c>
      <c r="F2" s="70" t="s">
        <v>14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25.5" customHeight="1">
      <c r="A3" s="73"/>
      <c r="B3" s="74"/>
      <c r="C3" s="75" t="s">
        <v>73</v>
      </c>
      <c r="D3" s="76">
        <v>1067804</v>
      </c>
      <c r="E3" s="76"/>
      <c r="F3" s="76">
        <f>D3</f>
        <v>1067804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29" customHeight="1">
      <c r="A4" s="162" t="s">
        <v>164</v>
      </c>
      <c r="B4" s="196" t="s">
        <v>165</v>
      </c>
      <c r="C4" s="163" t="s">
        <v>183</v>
      </c>
      <c r="D4" s="164">
        <v>140000</v>
      </c>
      <c r="E4" s="78"/>
      <c r="F4" s="78">
        <f>F3+D4-E4</f>
        <v>1207804</v>
      </c>
      <c r="G4" s="77" t="s">
        <v>74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4.9" customHeight="1">
      <c r="A5" s="162" t="s">
        <v>166</v>
      </c>
      <c r="B5" s="180" t="s">
        <v>169</v>
      </c>
      <c r="C5" s="163" t="s">
        <v>172</v>
      </c>
      <c r="D5" s="164">
        <v>2000</v>
      </c>
      <c r="E5" s="78"/>
      <c r="F5" s="78">
        <f t="shared" ref="F5:F9" si="0">F4+D5-E5</f>
        <v>1209804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4.9" customHeight="1">
      <c r="A6" s="162" t="s">
        <v>167</v>
      </c>
      <c r="B6" s="180" t="s">
        <v>169</v>
      </c>
      <c r="C6" s="290" t="s">
        <v>173</v>
      </c>
      <c r="D6" s="164">
        <v>1000</v>
      </c>
      <c r="E6" s="78"/>
      <c r="F6" s="78">
        <f t="shared" si="0"/>
        <v>1210804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4.9" customHeight="1">
      <c r="A7" s="162" t="s">
        <v>168</v>
      </c>
      <c r="B7" s="180" t="s">
        <v>170</v>
      </c>
      <c r="C7" s="163" t="s">
        <v>174</v>
      </c>
      <c r="D7" s="164">
        <v>5434</v>
      </c>
      <c r="E7" s="78"/>
      <c r="F7" s="78">
        <f t="shared" si="0"/>
        <v>1216238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4.9" customHeight="1">
      <c r="A8" s="162" t="s">
        <v>171</v>
      </c>
      <c r="B8" s="180" t="s">
        <v>159</v>
      </c>
      <c r="C8" s="163" t="s">
        <v>175</v>
      </c>
      <c r="D8" s="164">
        <v>3000</v>
      </c>
      <c r="E8" s="78"/>
      <c r="F8" s="78">
        <f t="shared" si="0"/>
        <v>1219238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4.9" customHeight="1">
      <c r="A9" s="162" t="s">
        <v>209</v>
      </c>
      <c r="B9" s="180" t="s">
        <v>204</v>
      </c>
      <c r="C9" s="165" t="s">
        <v>206</v>
      </c>
      <c r="D9" s="164">
        <v>3000</v>
      </c>
      <c r="E9" s="78"/>
      <c r="F9" s="78">
        <f t="shared" si="0"/>
        <v>1222238</v>
      </c>
      <c r="G9" s="77"/>
      <c r="H9" s="79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29.75" customHeight="1">
      <c r="A10" s="162" t="s">
        <v>202</v>
      </c>
      <c r="B10" s="180" t="s">
        <v>205</v>
      </c>
      <c r="C10" s="165" t="s">
        <v>207</v>
      </c>
      <c r="D10" s="164">
        <v>13500</v>
      </c>
      <c r="E10" s="78"/>
      <c r="F10" s="78">
        <f t="shared" ref="F10:F21" si="1">F9+D10-E10</f>
        <v>1235738</v>
      </c>
      <c r="G10" s="77"/>
      <c r="H10" s="79"/>
      <c r="I10" s="77"/>
      <c r="J10" s="7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06.5" customHeight="1">
      <c r="A11" s="162" t="s">
        <v>203</v>
      </c>
      <c r="B11" s="180" t="s">
        <v>215</v>
      </c>
      <c r="C11" s="165" t="s">
        <v>208</v>
      </c>
      <c r="D11" s="167">
        <v>11250</v>
      </c>
      <c r="E11" s="80"/>
      <c r="F11" s="78">
        <f t="shared" si="1"/>
        <v>1246988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4.5" customHeight="1">
      <c r="A12" s="162" t="s">
        <v>213</v>
      </c>
      <c r="B12" s="180" t="s">
        <v>214</v>
      </c>
      <c r="C12" s="165" t="s">
        <v>216</v>
      </c>
      <c r="D12" s="167">
        <v>10500</v>
      </c>
      <c r="E12" s="81"/>
      <c r="F12" s="78">
        <f t="shared" si="1"/>
        <v>1257488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4.9" customHeight="1">
      <c r="A13" s="162" t="s">
        <v>225</v>
      </c>
      <c r="B13" s="180" t="s">
        <v>249</v>
      </c>
      <c r="C13" s="165" t="s">
        <v>228</v>
      </c>
      <c r="D13" s="167">
        <v>55000</v>
      </c>
      <c r="E13" s="81"/>
      <c r="F13" s="78">
        <f t="shared" si="1"/>
        <v>1312488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4.9" customHeight="1">
      <c r="A14" s="162" t="s">
        <v>229</v>
      </c>
      <c r="B14" s="180" t="s">
        <v>260</v>
      </c>
      <c r="C14" s="165" t="s">
        <v>230</v>
      </c>
      <c r="D14" s="167">
        <v>48500</v>
      </c>
      <c r="E14" s="81"/>
      <c r="F14" s="78">
        <f t="shared" si="1"/>
        <v>1360988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37.5" customHeight="1">
      <c r="A15" s="162" t="s">
        <v>232</v>
      </c>
      <c r="B15" s="180" t="s">
        <v>244</v>
      </c>
      <c r="C15" s="166" t="s">
        <v>241</v>
      </c>
      <c r="D15" s="167">
        <v>50000</v>
      </c>
      <c r="E15" s="81"/>
      <c r="F15" s="78">
        <f t="shared" si="1"/>
        <v>1410988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83.25" customHeight="1">
      <c r="A16" s="162" t="s">
        <v>236</v>
      </c>
      <c r="B16" s="180" t="s">
        <v>242</v>
      </c>
      <c r="C16" s="166" t="s">
        <v>235</v>
      </c>
      <c r="D16" s="167">
        <v>6750</v>
      </c>
      <c r="E16" s="81"/>
      <c r="F16" s="78">
        <f t="shared" si="1"/>
        <v>1417738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71.75" customHeight="1">
      <c r="A17" s="162" t="s">
        <v>252</v>
      </c>
      <c r="B17" s="180" t="s">
        <v>255</v>
      </c>
      <c r="C17" s="166" t="s">
        <v>251</v>
      </c>
      <c r="D17" s="167">
        <v>14000</v>
      </c>
      <c r="E17" s="80"/>
      <c r="F17" s="78">
        <f t="shared" si="1"/>
        <v>1431738</v>
      </c>
      <c r="G17" s="77"/>
      <c r="H17" s="79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74" customHeight="1">
      <c r="A18" s="162" t="s">
        <v>258</v>
      </c>
      <c r="B18" s="168" t="s">
        <v>259</v>
      </c>
      <c r="C18" s="166" t="s">
        <v>265</v>
      </c>
      <c r="D18" s="167">
        <v>17000</v>
      </c>
      <c r="E18" s="80"/>
      <c r="F18" s="78">
        <f t="shared" si="1"/>
        <v>1448738</v>
      </c>
      <c r="G18" s="77"/>
      <c r="H18" s="79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4.9" customHeight="1">
      <c r="A19" s="162" t="s">
        <v>261</v>
      </c>
      <c r="B19" s="168" t="s">
        <v>260</v>
      </c>
      <c r="C19" s="166" t="s">
        <v>262</v>
      </c>
      <c r="D19" s="167">
        <v>2760</v>
      </c>
      <c r="E19" s="80"/>
      <c r="F19" s="78">
        <f t="shared" si="1"/>
        <v>1451498</v>
      </c>
      <c r="G19" s="77"/>
      <c r="H19" s="79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45.75" customHeight="1">
      <c r="A20" s="162" t="s">
        <v>269</v>
      </c>
      <c r="B20" s="168" t="s">
        <v>270</v>
      </c>
      <c r="C20" s="166" t="s">
        <v>271</v>
      </c>
      <c r="D20" s="167">
        <v>3500</v>
      </c>
      <c r="E20" s="81"/>
      <c r="F20" s="78">
        <f t="shared" si="1"/>
        <v>1454998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4.9" customHeight="1">
      <c r="A21" s="162" t="s">
        <v>275</v>
      </c>
      <c r="B21" s="168" t="s">
        <v>277</v>
      </c>
      <c r="C21" s="166" t="s">
        <v>280</v>
      </c>
      <c r="D21" s="167">
        <v>1000</v>
      </c>
      <c r="E21" s="80"/>
      <c r="F21" s="78">
        <f t="shared" si="1"/>
        <v>1455998</v>
      </c>
      <c r="G21" s="77"/>
      <c r="H21" s="79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4.9" customHeight="1">
      <c r="A22" s="162" t="s">
        <v>276</v>
      </c>
      <c r="B22" s="168" t="s">
        <v>277</v>
      </c>
      <c r="C22" s="166" t="s">
        <v>278</v>
      </c>
      <c r="D22" s="167">
        <v>5000</v>
      </c>
      <c r="E22" s="80"/>
      <c r="F22" s="78">
        <f>F21+D22-E22</f>
        <v>1460998</v>
      </c>
      <c r="G22" s="77"/>
      <c r="H22" s="79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1" customHeight="1">
      <c r="A23" s="512"/>
      <c r="B23" s="513"/>
      <c r="C23" s="197"/>
      <c r="D23" s="514"/>
      <c r="E23" s="515"/>
      <c r="F23" s="78">
        <f t="shared" ref="F23:F38" si="2">F22+D23-E23</f>
        <v>1460998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1" customHeight="1">
      <c r="A24" s="169" t="s">
        <v>150</v>
      </c>
      <c r="B24" s="170" t="s">
        <v>159</v>
      </c>
      <c r="C24" s="171" t="s">
        <v>151</v>
      </c>
      <c r="D24" s="172"/>
      <c r="E24" s="173">
        <v>100</v>
      </c>
      <c r="F24" s="78">
        <f t="shared" si="2"/>
        <v>1460898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1" customHeight="1">
      <c r="A25" s="169" t="s">
        <v>152</v>
      </c>
      <c r="B25" s="170" t="s">
        <v>159</v>
      </c>
      <c r="C25" s="171" t="s">
        <v>153</v>
      </c>
      <c r="D25" s="82"/>
      <c r="E25" s="175">
        <v>3400</v>
      </c>
      <c r="F25" s="78">
        <f t="shared" si="2"/>
        <v>1457498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1" customHeight="1">
      <c r="A26" s="169" t="s">
        <v>154</v>
      </c>
      <c r="B26" s="170" t="s">
        <v>158</v>
      </c>
      <c r="C26" s="174" t="s">
        <v>155</v>
      </c>
      <c r="D26" s="82"/>
      <c r="E26" s="175">
        <v>2150</v>
      </c>
      <c r="F26" s="78">
        <f t="shared" si="2"/>
        <v>1455348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1" customHeight="1">
      <c r="A27" s="169" t="s">
        <v>156</v>
      </c>
      <c r="B27" s="170" t="s">
        <v>196</v>
      </c>
      <c r="C27" s="174" t="s">
        <v>157</v>
      </c>
      <c r="D27" s="82"/>
      <c r="E27" s="175">
        <v>558</v>
      </c>
      <c r="F27" s="78">
        <f t="shared" si="2"/>
        <v>1454790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1" customHeight="1">
      <c r="A28" s="169" t="s">
        <v>160</v>
      </c>
      <c r="B28" s="170" t="s">
        <v>196</v>
      </c>
      <c r="C28" s="174" t="s">
        <v>162</v>
      </c>
      <c r="D28" s="82"/>
      <c r="E28" s="175">
        <v>328</v>
      </c>
      <c r="F28" s="78">
        <f t="shared" si="2"/>
        <v>1454462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1" customHeight="1">
      <c r="A29" s="169" t="s">
        <v>161</v>
      </c>
      <c r="B29" s="170" t="s">
        <v>196</v>
      </c>
      <c r="C29" s="174" t="s">
        <v>163</v>
      </c>
      <c r="D29" s="82"/>
      <c r="E29" s="175">
        <v>300</v>
      </c>
      <c r="F29" s="78">
        <f t="shared" si="2"/>
        <v>1454162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1" customHeight="1">
      <c r="A30" s="169" t="s">
        <v>184</v>
      </c>
      <c r="B30" s="170" t="s">
        <v>196</v>
      </c>
      <c r="C30" s="516" t="s">
        <v>185</v>
      </c>
      <c r="D30" s="82"/>
      <c r="E30" s="175">
        <v>955</v>
      </c>
      <c r="F30" s="78">
        <f t="shared" si="2"/>
        <v>1453207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1" customHeight="1">
      <c r="A31" s="169" t="s">
        <v>187</v>
      </c>
      <c r="B31" s="170" t="s">
        <v>196</v>
      </c>
      <c r="C31" s="517" t="s">
        <v>188</v>
      </c>
      <c r="D31" s="82"/>
      <c r="E31" s="175">
        <v>2800</v>
      </c>
      <c r="F31" s="78">
        <f t="shared" si="2"/>
        <v>1450407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1" customHeight="1">
      <c r="A32" s="169" t="s">
        <v>190</v>
      </c>
      <c r="B32" s="170" t="s">
        <v>196</v>
      </c>
      <c r="C32" s="174" t="s">
        <v>193</v>
      </c>
      <c r="D32" s="82"/>
      <c r="E32" s="175">
        <v>4000</v>
      </c>
      <c r="F32" s="78">
        <f t="shared" si="2"/>
        <v>1446407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2" customHeight="1">
      <c r="A33" s="176" t="s">
        <v>197</v>
      </c>
      <c r="B33" s="170" t="s">
        <v>234</v>
      </c>
      <c r="C33" s="174" t="s">
        <v>195</v>
      </c>
      <c r="D33" s="82"/>
      <c r="E33" s="175">
        <v>895</v>
      </c>
      <c r="F33" s="78">
        <f t="shared" si="2"/>
        <v>1445512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1" customHeight="1">
      <c r="A34" s="176" t="s">
        <v>199</v>
      </c>
      <c r="B34" s="170" t="s">
        <v>234</v>
      </c>
      <c r="C34" s="174" t="s">
        <v>200</v>
      </c>
      <c r="D34" s="82"/>
      <c r="E34" s="175">
        <v>1200</v>
      </c>
      <c r="F34" s="78">
        <f t="shared" si="2"/>
        <v>1444312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1" customHeight="1">
      <c r="A35" s="176" t="s">
        <v>218</v>
      </c>
      <c r="B35" s="170" t="s">
        <v>249</v>
      </c>
      <c r="C35" s="174" t="s">
        <v>221</v>
      </c>
      <c r="D35" s="82"/>
      <c r="E35" s="175">
        <v>1000</v>
      </c>
      <c r="F35" s="78">
        <f t="shared" si="2"/>
        <v>1443312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6.2">
      <c r="A36" s="176" t="s">
        <v>220</v>
      </c>
      <c r="B36" s="170" t="s">
        <v>249</v>
      </c>
      <c r="C36" s="174" t="s">
        <v>222</v>
      </c>
      <c r="D36" s="82"/>
      <c r="E36" s="175">
        <v>1154</v>
      </c>
      <c r="F36" s="78">
        <f t="shared" si="2"/>
        <v>1442158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1" customHeight="1">
      <c r="A37" s="176" t="s">
        <v>237</v>
      </c>
      <c r="B37" s="170" t="s">
        <v>249</v>
      </c>
      <c r="C37" s="174" t="s">
        <v>238</v>
      </c>
      <c r="D37" s="82"/>
      <c r="E37" s="175">
        <v>4874</v>
      </c>
      <c r="F37" s="78">
        <f t="shared" si="2"/>
        <v>1437284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6.5" customHeight="1">
      <c r="A38" s="176"/>
      <c r="B38" s="177"/>
      <c r="C38" s="178"/>
      <c r="D38" s="84"/>
      <c r="E38" s="175"/>
      <c r="F38" s="78">
        <f t="shared" si="2"/>
        <v>1437284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6.5" customHeight="1">
      <c r="A39" s="83"/>
      <c r="B39" s="85"/>
      <c r="C39" s="86"/>
      <c r="D39" s="87">
        <f>SUM(D3:D38)</f>
        <v>1460998</v>
      </c>
      <c r="E39" s="87">
        <f>SUM(E4:E38)</f>
        <v>23714</v>
      </c>
      <c r="F39" s="78">
        <f>D39-E39</f>
        <v>1437284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6.5" customHeight="1">
      <c r="A40" s="72"/>
      <c r="B40" s="72"/>
      <c r="C40" s="8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6.5" customHeight="1">
      <c r="A41" s="72"/>
      <c r="B41" s="72"/>
      <c r="C41" s="8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6.5" customHeight="1">
      <c r="A42" s="72"/>
      <c r="B42" s="72"/>
      <c r="C42" s="8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6.5" customHeight="1">
      <c r="A43" s="72"/>
      <c r="B43" s="72"/>
      <c r="C43" s="8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6.5" customHeight="1">
      <c r="A44" s="72"/>
      <c r="B44" s="72"/>
      <c r="C44" s="8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6.5" customHeight="1">
      <c r="A45" s="72"/>
      <c r="B45" s="72"/>
      <c r="C45" s="8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6.5" customHeight="1">
      <c r="A46" s="72"/>
      <c r="B46" s="72"/>
      <c r="C46" s="8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6.5" customHeight="1">
      <c r="A47" s="72"/>
      <c r="B47" s="72"/>
      <c r="C47" s="8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6.5" customHeight="1">
      <c r="A48" s="72"/>
      <c r="B48" s="72"/>
      <c r="C48" s="8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6.5" customHeight="1">
      <c r="A49" s="72"/>
      <c r="B49" s="72"/>
      <c r="C49" s="8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6.5" customHeight="1">
      <c r="A50" s="72"/>
      <c r="B50" s="72"/>
      <c r="C50" s="8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6.5" customHeight="1">
      <c r="A51" s="72"/>
      <c r="B51" s="72"/>
      <c r="C51" s="8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6.5" customHeight="1">
      <c r="A52" s="72"/>
      <c r="B52" s="72"/>
      <c r="C52" s="8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6.5" customHeight="1">
      <c r="A53" s="72"/>
      <c r="B53" s="72"/>
      <c r="C53" s="8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6.5" customHeight="1">
      <c r="A54" s="72"/>
      <c r="B54" s="72"/>
      <c r="C54" s="8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6.5" customHeight="1">
      <c r="A55" s="72"/>
      <c r="B55" s="72"/>
      <c r="C55" s="8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6.5" customHeight="1">
      <c r="A56" s="72"/>
      <c r="B56" s="72"/>
      <c r="C56" s="8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6.5" customHeight="1">
      <c r="A57" s="72"/>
      <c r="B57" s="72"/>
      <c r="C57" s="8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6.5" customHeight="1">
      <c r="A58" s="72"/>
      <c r="B58" s="72"/>
      <c r="C58" s="8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6.5" customHeight="1">
      <c r="A59" s="72"/>
      <c r="B59" s="72"/>
      <c r="C59" s="8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6.5" customHeight="1">
      <c r="A60" s="72"/>
      <c r="B60" s="72"/>
      <c r="C60" s="8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6.5" customHeight="1">
      <c r="A61" s="72"/>
      <c r="B61" s="72"/>
      <c r="C61" s="8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6.5" customHeight="1">
      <c r="A62" s="72"/>
      <c r="B62" s="72"/>
      <c r="C62" s="8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6.5" customHeight="1">
      <c r="A63" s="72"/>
      <c r="B63" s="72"/>
      <c r="C63" s="8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6.5" customHeight="1">
      <c r="A64" s="72"/>
      <c r="B64" s="72"/>
      <c r="C64" s="8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6.5" customHeight="1">
      <c r="A65" s="72"/>
      <c r="B65" s="72"/>
      <c r="C65" s="88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6.5" customHeight="1">
      <c r="A66" s="72"/>
      <c r="B66" s="72"/>
      <c r="C66" s="8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6.5" customHeight="1">
      <c r="A67" s="72"/>
      <c r="B67" s="72"/>
      <c r="C67" s="8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6.5" customHeight="1">
      <c r="A68" s="72"/>
      <c r="B68" s="72"/>
      <c r="C68" s="88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6.5" customHeight="1">
      <c r="A69" s="72"/>
      <c r="B69" s="72"/>
      <c r="C69" s="8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6.5" customHeight="1">
      <c r="A70" s="72"/>
      <c r="B70" s="72"/>
      <c r="C70" s="88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6.5" customHeight="1">
      <c r="A71" s="72"/>
      <c r="B71" s="72"/>
      <c r="C71" s="88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6.5" customHeight="1">
      <c r="A72" s="72"/>
      <c r="B72" s="72"/>
      <c r="C72" s="88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6.5" customHeight="1">
      <c r="A73" s="72"/>
      <c r="B73" s="72"/>
      <c r="C73" s="8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6.5" customHeight="1">
      <c r="A74" s="72"/>
      <c r="B74" s="72"/>
      <c r="C74" s="8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6.5" customHeight="1">
      <c r="A75" s="72"/>
      <c r="B75" s="72"/>
      <c r="C75" s="8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6.5" customHeight="1">
      <c r="A76" s="72"/>
      <c r="B76" s="72"/>
      <c r="C76" s="8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6.5" customHeight="1">
      <c r="A77" s="72"/>
      <c r="B77" s="72"/>
      <c r="C77" s="8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6.5" customHeight="1">
      <c r="A78" s="72"/>
      <c r="B78" s="72"/>
      <c r="C78" s="8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6.5" customHeight="1">
      <c r="A79" s="72"/>
      <c r="B79" s="72"/>
      <c r="C79" s="8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6.5" customHeight="1">
      <c r="A80" s="72"/>
      <c r="B80" s="72"/>
      <c r="C80" s="8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6.5" customHeight="1">
      <c r="A81" s="72"/>
      <c r="B81" s="72"/>
      <c r="C81" s="8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6.5" customHeight="1">
      <c r="A82" s="72"/>
      <c r="B82" s="72"/>
      <c r="C82" s="8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6.5" customHeight="1">
      <c r="A83" s="72"/>
      <c r="B83" s="72"/>
      <c r="C83" s="88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6.5" customHeight="1">
      <c r="A84" s="72"/>
      <c r="B84" s="72"/>
      <c r="C84" s="8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6.5" customHeight="1">
      <c r="A85" s="72"/>
      <c r="B85" s="72"/>
      <c r="C85" s="8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6.5" customHeight="1">
      <c r="A86" s="72"/>
      <c r="B86" s="72"/>
      <c r="C86" s="8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6.5" customHeight="1">
      <c r="A87" s="72"/>
      <c r="B87" s="72"/>
      <c r="C87" s="8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6.5" customHeight="1">
      <c r="A88" s="72"/>
      <c r="B88" s="72"/>
      <c r="C88" s="8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6.5" customHeight="1">
      <c r="A89" s="72"/>
      <c r="B89" s="72"/>
      <c r="C89" s="8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6.5" customHeight="1">
      <c r="A90" s="72"/>
      <c r="B90" s="72"/>
      <c r="C90" s="8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6.5" customHeight="1">
      <c r="A91" s="72"/>
      <c r="B91" s="72"/>
      <c r="C91" s="8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6.5" customHeight="1">
      <c r="A92" s="72"/>
      <c r="B92" s="72"/>
      <c r="C92" s="8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6.5" customHeight="1">
      <c r="A93" s="72"/>
      <c r="B93" s="72"/>
      <c r="C93" s="8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6.5" customHeight="1">
      <c r="A94" s="72"/>
      <c r="B94" s="72"/>
      <c r="C94" s="8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6.5" customHeight="1">
      <c r="A95" s="72"/>
      <c r="B95" s="72"/>
      <c r="C95" s="8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6.5" customHeight="1">
      <c r="A96" s="72"/>
      <c r="B96" s="72"/>
      <c r="C96" s="8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6.5" customHeight="1">
      <c r="A97" s="72"/>
      <c r="B97" s="72"/>
      <c r="C97" s="8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6.5" customHeight="1">
      <c r="A98" s="72"/>
      <c r="B98" s="72"/>
      <c r="C98" s="8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6.5" customHeight="1">
      <c r="A99" s="72"/>
      <c r="B99" s="72"/>
      <c r="C99" s="8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6.5" customHeight="1">
      <c r="A100" s="72"/>
      <c r="B100" s="72"/>
      <c r="C100" s="8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6.5" customHeight="1">
      <c r="A101" s="72"/>
      <c r="B101" s="72"/>
      <c r="C101" s="8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6.5" customHeight="1">
      <c r="A102" s="72"/>
      <c r="B102" s="72"/>
      <c r="C102" s="8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6.5" customHeight="1">
      <c r="A103" s="72"/>
      <c r="B103" s="72"/>
      <c r="C103" s="8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6.5" customHeight="1">
      <c r="A104" s="72"/>
      <c r="B104" s="72"/>
      <c r="C104" s="8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6.5" customHeight="1">
      <c r="A105" s="72"/>
      <c r="B105" s="72"/>
      <c r="C105" s="8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6.5" customHeight="1">
      <c r="A106" s="72"/>
      <c r="B106" s="72"/>
      <c r="C106" s="8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6.5" customHeight="1">
      <c r="A107" s="72"/>
      <c r="B107" s="72"/>
      <c r="C107" s="8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6.5" customHeight="1">
      <c r="A108" s="72"/>
      <c r="B108" s="72"/>
      <c r="C108" s="8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6.5" customHeight="1">
      <c r="A109" s="72"/>
      <c r="B109" s="72"/>
      <c r="C109" s="88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6.5" customHeight="1">
      <c r="A110" s="72"/>
      <c r="B110" s="72"/>
      <c r="C110" s="8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6.5" customHeight="1">
      <c r="A111" s="72"/>
      <c r="B111" s="72"/>
      <c r="C111" s="8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6.5" customHeight="1">
      <c r="A112" s="72"/>
      <c r="B112" s="72"/>
      <c r="C112" s="8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6.5" customHeight="1">
      <c r="A113" s="72"/>
      <c r="B113" s="72"/>
      <c r="C113" s="8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6.5" customHeight="1">
      <c r="A114" s="72"/>
      <c r="B114" s="72"/>
      <c r="C114" s="88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6.5" customHeight="1">
      <c r="A115" s="72"/>
      <c r="B115" s="72"/>
      <c r="C115" s="8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6.5" customHeight="1">
      <c r="A116" s="72"/>
      <c r="B116" s="72"/>
      <c r="C116" s="8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6.5" customHeight="1">
      <c r="A117" s="72"/>
      <c r="B117" s="72"/>
      <c r="C117" s="8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6.5" customHeight="1">
      <c r="A118" s="72"/>
      <c r="B118" s="72"/>
      <c r="C118" s="8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6.5" customHeight="1">
      <c r="A119" s="72"/>
      <c r="B119" s="72"/>
      <c r="C119" s="8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6.5" customHeight="1">
      <c r="A120" s="72"/>
      <c r="B120" s="72"/>
      <c r="C120" s="8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6.5" customHeight="1">
      <c r="A121" s="72"/>
      <c r="B121" s="72"/>
      <c r="C121" s="8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6.5" customHeight="1">
      <c r="A122" s="72"/>
      <c r="B122" s="72"/>
      <c r="C122" s="8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6.5" customHeight="1">
      <c r="A123" s="72"/>
      <c r="B123" s="72"/>
      <c r="C123" s="8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6.5" customHeight="1">
      <c r="A124" s="72"/>
      <c r="B124" s="72"/>
      <c r="C124" s="88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6.5" customHeight="1">
      <c r="A125" s="72"/>
      <c r="B125" s="72"/>
      <c r="C125" s="88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6.5" customHeight="1">
      <c r="A126" s="72"/>
      <c r="B126" s="72"/>
      <c r="C126" s="88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6.5" customHeight="1">
      <c r="A127" s="72"/>
      <c r="B127" s="72"/>
      <c r="C127" s="88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6.5" customHeight="1">
      <c r="A128" s="72"/>
      <c r="B128" s="72"/>
      <c r="C128" s="88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6.5" customHeight="1">
      <c r="A129" s="72"/>
      <c r="B129" s="72"/>
      <c r="C129" s="8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6.5" customHeight="1">
      <c r="A130" s="72"/>
      <c r="B130" s="72"/>
      <c r="C130" s="88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6.5" customHeight="1">
      <c r="A131" s="72"/>
      <c r="B131" s="72"/>
      <c r="C131" s="8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6.5" customHeight="1">
      <c r="A132" s="72"/>
      <c r="B132" s="72"/>
      <c r="C132" s="88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6.5" customHeight="1">
      <c r="A133" s="72"/>
      <c r="B133" s="72"/>
      <c r="C133" s="88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6.5" customHeight="1">
      <c r="A134" s="72"/>
      <c r="B134" s="72"/>
      <c r="C134" s="88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6.5" customHeight="1">
      <c r="A135" s="72"/>
      <c r="B135" s="72"/>
      <c r="C135" s="88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6.5" customHeight="1">
      <c r="A136" s="72"/>
      <c r="B136" s="72"/>
      <c r="C136" s="88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6.5" customHeight="1">
      <c r="A137" s="72"/>
      <c r="B137" s="72"/>
      <c r="C137" s="88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6.5" customHeight="1">
      <c r="A138" s="72"/>
      <c r="B138" s="72"/>
      <c r="C138" s="88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6.5" customHeight="1">
      <c r="A139" s="72"/>
      <c r="B139" s="72"/>
      <c r="C139" s="88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6.5" customHeight="1">
      <c r="A140" s="72"/>
      <c r="B140" s="72"/>
      <c r="C140" s="88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6.5" customHeight="1">
      <c r="A141" s="72"/>
      <c r="B141" s="72"/>
      <c r="C141" s="88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6.5" customHeight="1">
      <c r="A142" s="72"/>
      <c r="B142" s="72"/>
      <c r="C142" s="88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6.5" customHeight="1">
      <c r="A143" s="72"/>
      <c r="B143" s="72"/>
      <c r="C143" s="88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6.5" customHeight="1">
      <c r="A144" s="72"/>
      <c r="B144" s="72"/>
      <c r="C144" s="88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6.5" customHeight="1">
      <c r="A145" s="72"/>
      <c r="B145" s="72"/>
      <c r="C145" s="88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6.5" customHeight="1">
      <c r="A146" s="72"/>
      <c r="B146" s="72"/>
      <c r="C146" s="88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6.5" customHeight="1">
      <c r="A147" s="72"/>
      <c r="B147" s="72"/>
      <c r="C147" s="88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6.5" customHeight="1">
      <c r="A148" s="72"/>
      <c r="B148" s="72"/>
      <c r="C148" s="88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6.5" customHeight="1">
      <c r="A149" s="72"/>
      <c r="B149" s="72"/>
      <c r="C149" s="8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6.5" customHeight="1">
      <c r="A150" s="72"/>
      <c r="B150" s="72"/>
      <c r="C150" s="88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6.5" customHeight="1">
      <c r="A151" s="72"/>
      <c r="B151" s="72"/>
      <c r="C151" s="88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6.5" customHeight="1">
      <c r="A152" s="72"/>
      <c r="B152" s="72"/>
      <c r="C152" s="88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6.5" customHeight="1">
      <c r="A153" s="72"/>
      <c r="B153" s="72"/>
      <c r="C153" s="88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6.5" customHeight="1">
      <c r="A154" s="72"/>
      <c r="B154" s="72"/>
      <c r="C154" s="88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6.5" customHeight="1">
      <c r="A155" s="72"/>
      <c r="B155" s="72"/>
      <c r="C155" s="88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6.5" customHeight="1">
      <c r="A156" s="72"/>
      <c r="B156" s="72"/>
      <c r="C156" s="88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6.5" customHeight="1">
      <c r="A157" s="72"/>
      <c r="B157" s="72"/>
      <c r="C157" s="88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6.5" customHeight="1">
      <c r="A158" s="72"/>
      <c r="B158" s="72"/>
      <c r="C158" s="88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6.5" customHeight="1">
      <c r="A159" s="72"/>
      <c r="B159" s="72"/>
      <c r="C159" s="88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6.5" customHeight="1">
      <c r="A160" s="72"/>
      <c r="B160" s="72"/>
      <c r="C160" s="88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6.5" customHeight="1">
      <c r="A161" s="72"/>
      <c r="B161" s="72"/>
      <c r="C161" s="88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6.5" customHeight="1">
      <c r="A162" s="72"/>
      <c r="B162" s="72"/>
      <c r="C162" s="8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6.5" customHeight="1">
      <c r="A163" s="72"/>
      <c r="B163" s="72"/>
      <c r="C163" s="88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6.5" customHeight="1">
      <c r="A164" s="72"/>
      <c r="B164" s="72"/>
      <c r="C164" s="88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6.5" customHeight="1">
      <c r="A165" s="72"/>
      <c r="B165" s="72"/>
      <c r="C165" s="88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6.5" customHeight="1">
      <c r="A166" s="72"/>
      <c r="B166" s="72"/>
      <c r="C166" s="88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6.5" customHeight="1">
      <c r="A167" s="72"/>
      <c r="B167" s="72"/>
      <c r="C167" s="88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6.5" customHeight="1">
      <c r="A168" s="72"/>
      <c r="B168" s="72"/>
      <c r="C168" s="88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6.5" customHeight="1">
      <c r="A169" s="72"/>
      <c r="B169" s="72"/>
      <c r="C169" s="88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6.5" customHeight="1">
      <c r="A170" s="72"/>
      <c r="B170" s="72"/>
      <c r="C170" s="88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6.5" customHeight="1">
      <c r="A171" s="72"/>
      <c r="B171" s="72"/>
      <c r="C171" s="88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6.5" customHeight="1">
      <c r="A172" s="72"/>
      <c r="B172" s="72"/>
      <c r="C172" s="88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6.5" customHeight="1">
      <c r="A173" s="72"/>
      <c r="B173" s="72"/>
      <c r="C173" s="88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6.5" customHeight="1">
      <c r="A174" s="72"/>
      <c r="B174" s="72"/>
      <c r="C174" s="88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6.5" customHeight="1">
      <c r="A175" s="72"/>
      <c r="B175" s="72"/>
      <c r="C175" s="88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6.5" customHeight="1">
      <c r="A176" s="72"/>
      <c r="B176" s="72"/>
      <c r="C176" s="88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6.5" customHeight="1">
      <c r="A177" s="72"/>
      <c r="B177" s="72"/>
      <c r="C177" s="88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6.5" customHeight="1">
      <c r="A178" s="72"/>
      <c r="B178" s="72"/>
      <c r="C178" s="88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6.5" customHeight="1">
      <c r="A179" s="72"/>
      <c r="B179" s="72"/>
      <c r="C179" s="88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6.5" customHeight="1">
      <c r="A180" s="72"/>
      <c r="B180" s="72"/>
      <c r="C180" s="88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6.5" customHeight="1">
      <c r="A181" s="72"/>
      <c r="B181" s="72"/>
      <c r="C181" s="8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6.5" customHeight="1">
      <c r="A182" s="72"/>
      <c r="B182" s="72"/>
      <c r="C182" s="88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6.5" customHeight="1">
      <c r="A183" s="72"/>
      <c r="B183" s="72"/>
      <c r="C183" s="88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6.5" customHeight="1">
      <c r="A184" s="72"/>
      <c r="B184" s="72"/>
      <c r="C184" s="88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6.5" customHeight="1">
      <c r="A185" s="72"/>
      <c r="B185" s="72"/>
      <c r="C185" s="88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6.5" customHeight="1">
      <c r="A186" s="72"/>
      <c r="B186" s="72"/>
      <c r="C186" s="88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6.5" customHeight="1">
      <c r="A187" s="72"/>
      <c r="B187" s="72"/>
      <c r="C187" s="88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6.5" customHeight="1">
      <c r="A188" s="72"/>
      <c r="B188" s="72"/>
      <c r="C188" s="88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6.5" customHeight="1">
      <c r="A189" s="72"/>
      <c r="B189" s="72"/>
      <c r="C189" s="88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6.5" customHeight="1">
      <c r="A190" s="72"/>
      <c r="B190" s="72"/>
      <c r="C190" s="88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6.5" customHeight="1">
      <c r="A191" s="72"/>
      <c r="B191" s="72"/>
      <c r="C191" s="88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6.5" customHeight="1">
      <c r="A192" s="72"/>
      <c r="B192" s="72"/>
      <c r="C192" s="88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6.5" customHeight="1">
      <c r="A193" s="72"/>
      <c r="B193" s="72"/>
      <c r="C193" s="88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6.5" customHeight="1">
      <c r="A194" s="72"/>
      <c r="B194" s="72"/>
      <c r="C194" s="88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6.5" customHeight="1">
      <c r="A195" s="72"/>
      <c r="B195" s="72"/>
      <c r="C195" s="88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6.5" customHeight="1">
      <c r="A196" s="72"/>
      <c r="B196" s="72"/>
      <c r="C196" s="88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6.5" customHeight="1">
      <c r="A197" s="72"/>
      <c r="B197" s="72"/>
      <c r="C197" s="88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6.5" customHeight="1">
      <c r="A198" s="72"/>
      <c r="B198" s="72"/>
      <c r="C198" s="88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6.5" customHeight="1">
      <c r="A199" s="72"/>
      <c r="B199" s="72"/>
      <c r="C199" s="88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6.5" customHeight="1">
      <c r="A200" s="72"/>
      <c r="B200" s="72"/>
      <c r="C200" s="88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6.5" customHeight="1">
      <c r="A201" s="72"/>
      <c r="B201" s="72"/>
      <c r="C201" s="88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6.5" customHeight="1">
      <c r="A202" s="72"/>
      <c r="B202" s="72"/>
      <c r="C202" s="88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6.5" customHeight="1">
      <c r="A203" s="72"/>
      <c r="B203" s="72"/>
      <c r="C203" s="88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6.5" customHeight="1">
      <c r="A204" s="72"/>
      <c r="B204" s="72"/>
      <c r="C204" s="88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6.5" customHeight="1">
      <c r="A205" s="72"/>
      <c r="B205" s="72"/>
      <c r="C205" s="88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6.5" customHeight="1">
      <c r="A206" s="72"/>
      <c r="B206" s="72"/>
      <c r="C206" s="88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6.5" customHeight="1">
      <c r="A207" s="72"/>
      <c r="B207" s="72"/>
      <c r="C207" s="88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6.5" customHeight="1">
      <c r="A208" s="72"/>
      <c r="B208" s="72"/>
      <c r="C208" s="88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6.5" customHeight="1">
      <c r="A209" s="72"/>
      <c r="B209" s="72"/>
      <c r="C209" s="88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6.5" customHeight="1">
      <c r="A210" s="72"/>
      <c r="B210" s="72"/>
      <c r="C210" s="88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6.5" customHeight="1">
      <c r="A211" s="72"/>
      <c r="B211" s="72"/>
      <c r="C211" s="88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6.5" customHeight="1">
      <c r="A212" s="72"/>
      <c r="B212" s="72"/>
      <c r="C212" s="88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6.5" customHeight="1">
      <c r="A213" s="72"/>
      <c r="B213" s="72"/>
      <c r="C213" s="88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6.5" customHeight="1">
      <c r="A214" s="72"/>
      <c r="B214" s="72"/>
      <c r="C214" s="88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6.5" customHeight="1">
      <c r="A215" s="72"/>
      <c r="B215" s="72"/>
      <c r="C215" s="88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6.5" customHeight="1">
      <c r="A216" s="72"/>
      <c r="B216" s="72"/>
      <c r="C216" s="88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6.5" customHeight="1">
      <c r="A217" s="72"/>
      <c r="B217" s="72"/>
      <c r="C217" s="88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6.5" customHeight="1">
      <c r="A218" s="72"/>
      <c r="B218" s="72"/>
      <c r="C218" s="88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6.5" customHeight="1">
      <c r="A219" s="72"/>
      <c r="B219" s="72"/>
      <c r="C219" s="88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6.5" customHeight="1">
      <c r="A220" s="72"/>
      <c r="B220" s="72"/>
      <c r="C220" s="88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5" customHeight="1">
      <c r="A221" s="72"/>
      <c r="B221" s="72"/>
      <c r="C221" s="88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5" customHeight="1">
      <c r="A222" s="72"/>
      <c r="B222" s="72"/>
      <c r="C222" s="88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6.5" customHeight="1">
      <c r="A223" s="72"/>
      <c r="B223" s="72"/>
      <c r="C223" s="88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6.5" customHeight="1">
      <c r="A224" s="72"/>
      <c r="B224" s="72"/>
      <c r="C224" s="8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6.5" customHeight="1">
      <c r="A225" s="72"/>
      <c r="B225" s="72"/>
      <c r="C225" s="88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5" customHeight="1">
      <c r="A226" s="72"/>
      <c r="B226" s="72"/>
      <c r="C226" s="88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5" customHeight="1">
      <c r="A227" s="72"/>
      <c r="B227" s="72"/>
      <c r="C227" s="88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6.5" customHeight="1">
      <c r="A228" s="72"/>
      <c r="B228" s="72"/>
      <c r="C228" s="88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6.5" customHeight="1">
      <c r="A229" s="72"/>
      <c r="B229" s="72"/>
      <c r="C229" s="88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6.5" customHeight="1">
      <c r="A230" s="72"/>
      <c r="B230" s="72"/>
      <c r="C230" s="88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6.5" customHeight="1">
      <c r="A231" s="72"/>
      <c r="B231" s="72"/>
      <c r="C231" s="88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6.5" customHeight="1">
      <c r="A232" s="72"/>
      <c r="B232" s="72"/>
      <c r="C232" s="88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6.5" customHeight="1">
      <c r="A233" s="72"/>
      <c r="B233" s="72"/>
      <c r="C233" s="88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6.5" customHeight="1">
      <c r="A234" s="72"/>
      <c r="B234" s="72"/>
      <c r="C234" s="88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6.5" customHeight="1">
      <c r="A235" s="72"/>
      <c r="B235" s="72"/>
      <c r="C235" s="88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6.5" customHeight="1">
      <c r="A236" s="72"/>
      <c r="B236" s="72"/>
      <c r="C236" s="88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6.5" customHeight="1">
      <c r="A237" s="72"/>
      <c r="B237" s="72"/>
      <c r="C237" s="88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6.5" customHeight="1">
      <c r="A238" s="72"/>
      <c r="B238" s="72"/>
      <c r="C238" s="88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6.5" customHeight="1">
      <c r="A239" s="72"/>
      <c r="B239" s="72"/>
      <c r="C239" s="88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6.5" customHeight="1">
      <c r="A240" s="72"/>
      <c r="B240" s="72"/>
      <c r="C240" s="88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6.5" customHeight="1">
      <c r="A241" s="72"/>
      <c r="B241" s="72"/>
      <c r="C241" s="88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6.5" customHeight="1">
      <c r="A242" s="72"/>
      <c r="B242" s="72"/>
      <c r="C242" s="88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6.5" customHeight="1">
      <c r="A243" s="72"/>
      <c r="B243" s="72"/>
      <c r="C243" s="88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6.5" customHeight="1">
      <c r="A244" s="72"/>
      <c r="B244" s="72"/>
      <c r="C244" s="88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6.5" customHeight="1">
      <c r="A245" s="72"/>
      <c r="B245" s="72"/>
      <c r="C245" s="88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6.5" customHeight="1">
      <c r="A246" s="72"/>
      <c r="B246" s="72"/>
      <c r="C246" s="88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6.5" customHeight="1">
      <c r="A247" s="72"/>
      <c r="B247" s="72"/>
      <c r="C247" s="88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6.5" customHeight="1">
      <c r="A248" s="72"/>
      <c r="B248" s="72"/>
      <c r="C248" s="88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6.5" customHeight="1">
      <c r="A249" s="72"/>
      <c r="B249" s="72"/>
      <c r="C249" s="88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6.5" customHeight="1">
      <c r="A250" s="72"/>
      <c r="B250" s="72"/>
      <c r="C250" s="88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6.5" customHeight="1">
      <c r="A251" s="72"/>
      <c r="B251" s="72"/>
      <c r="C251" s="88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6.5" customHeight="1">
      <c r="A252" s="72"/>
      <c r="B252" s="72"/>
      <c r="C252" s="88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6.5" customHeight="1">
      <c r="A253" s="72"/>
      <c r="B253" s="72"/>
      <c r="C253" s="88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6.5" customHeight="1">
      <c r="A254" s="72"/>
      <c r="B254" s="72"/>
      <c r="C254" s="88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6.5" customHeight="1">
      <c r="A255" s="72"/>
      <c r="B255" s="72"/>
      <c r="C255" s="88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6.5" customHeight="1">
      <c r="A256" s="72"/>
      <c r="B256" s="72"/>
      <c r="C256" s="88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6.5" customHeight="1">
      <c r="A257" s="72"/>
      <c r="B257" s="72"/>
      <c r="C257" s="88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6.5" customHeight="1">
      <c r="A258" s="72"/>
      <c r="B258" s="72"/>
      <c r="C258" s="88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6.5" customHeight="1">
      <c r="A259" s="72"/>
      <c r="B259" s="72"/>
      <c r="C259" s="88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6.5" customHeight="1">
      <c r="A260" s="72"/>
      <c r="B260" s="72"/>
      <c r="C260" s="88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6.5" customHeight="1">
      <c r="A261" s="72"/>
      <c r="B261" s="72"/>
      <c r="C261" s="88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6.5" customHeight="1">
      <c r="A262" s="72"/>
      <c r="B262" s="72"/>
      <c r="C262" s="88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6.5" customHeight="1">
      <c r="A263" s="72"/>
      <c r="B263" s="72"/>
      <c r="C263" s="88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6.5" customHeight="1">
      <c r="A264" s="72"/>
      <c r="B264" s="72"/>
      <c r="C264" s="88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6.5" customHeight="1">
      <c r="A265" s="72"/>
      <c r="B265" s="72"/>
      <c r="C265" s="88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6.5" customHeight="1">
      <c r="A266" s="72"/>
      <c r="B266" s="72"/>
      <c r="C266" s="88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6.5" customHeight="1">
      <c r="A267" s="72"/>
      <c r="B267" s="72"/>
      <c r="C267" s="88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6.5" customHeight="1">
      <c r="A268" s="72"/>
      <c r="B268" s="72"/>
      <c r="C268" s="88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6.5" customHeight="1">
      <c r="A269" s="72"/>
      <c r="B269" s="72"/>
      <c r="C269" s="88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6.5" customHeight="1">
      <c r="A270" s="72"/>
      <c r="B270" s="72"/>
      <c r="C270" s="88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6.5" customHeight="1">
      <c r="A271" s="72"/>
      <c r="B271" s="72"/>
      <c r="C271" s="88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6.5" customHeight="1">
      <c r="A272" s="72"/>
      <c r="B272" s="72"/>
      <c r="C272" s="88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6.5" customHeight="1">
      <c r="A273" s="72"/>
      <c r="B273" s="72"/>
      <c r="C273" s="88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6.5" customHeight="1">
      <c r="A274" s="72"/>
      <c r="B274" s="72"/>
      <c r="C274" s="88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6.5" customHeight="1">
      <c r="A275" s="72"/>
      <c r="B275" s="72"/>
      <c r="C275" s="88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6.5" customHeight="1">
      <c r="A276" s="72"/>
      <c r="B276" s="72"/>
      <c r="C276" s="88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6.5" customHeight="1">
      <c r="A277" s="72"/>
      <c r="B277" s="72"/>
      <c r="C277" s="88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6.5" customHeight="1">
      <c r="A278" s="72"/>
      <c r="B278" s="72"/>
      <c r="C278" s="88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6.5" customHeight="1">
      <c r="A279" s="72"/>
      <c r="B279" s="72"/>
      <c r="C279" s="88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6.5" customHeight="1">
      <c r="A280" s="72"/>
      <c r="B280" s="72"/>
      <c r="C280" s="88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6.5" customHeight="1">
      <c r="A281" s="72"/>
      <c r="B281" s="72"/>
      <c r="C281" s="88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6.5" customHeight="1">
      <c r="A282" s="72"/>
      <c r="B282" s="72"/>
      <c r="C282" s="88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6.5" customHeight="1">
      <c r="A283" s="72"/>
      <c r="B283" s="72"/>
      <c r="C283" s="88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6.5" customHeight="1">
      <c r="A284" s="72"/>
      <c r="B284" s="72"/>
      <c r="C284" s="88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6.5" customHeight="1">
      <c r="A285" s="72"/>
      <c r="B285" s="72"/>
      <c r="C285" s="88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6.5" customHeight="1">
      <c r="A286" s="72"/>
      <c r="B286" s="72"/>
      <c r="C286" s="88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6.5" customHeight="1">
      <c r="A287" s="72"/>
      <c r="B287" s="72"/>
      <c r="C287" s="88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6.5" customHeight="1">
      <c r="A288" s="72"/>
      <c r="B288" s="72"/>
      <c r="C288" s="88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6.5" customHeight="1">
      <c r="A289" s="72"/>
      <c r="B289" s="72"/>
      <c r="C289" s="88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6.5" customHeight="1">
      <c r="A290" s="72"/>
      <c r="B290" s="72"/>
      <c r="C290" s="88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6.5" customHeight="1">
      <c r="A291" s="72"/>
      <c r="B291" s="72"/>
      <c r="C291" s="88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6.5" customHeight="1">
      <c r="A292" s="72"/>
      <c r="B292" s="72"/>
      <c r="C292" s="88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6.5" customHeight="1">
      <c r="A293" s="72"/>
      <c r="B293" s="72"/>
      <c r="C293" s="88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6.5" customHeight="1">
      <c r="A294" s="72"/>
      <c r="B294" s="72"/>
      <c r="C294" s="88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6.5" customHeight="1">
      <c r="A295" s="72"/>
      <c r="B295" s="72"/>
      <c r="C295" s="88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6.5" customHeight="1">
      <c r="A296" s="72"/>
      <c r="B296" s="72"/>
      <c r="C296" s="88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6.5" customHeight="1">
      <c r="A297" s="72"/>
      <c r="B297" s="72"/>
      <c r="C297" s="88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6.5" customHeight="1">
      <c r="A298" s="72"/>
      <c r="B298" s="72"/>
      <c r="C298" s="88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6.5" customHeight="1">
      <c r="A299" s="72"/>
      <c r="B299" s="72"/>
      <c r="C299" s="88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6.5" customHeight="1">
      <c r="A300" s="72"/>
      <c r="B300" s="72"/>
      <c r="C300" s="88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6.5" customHeight="1">
      <c r="A301" s="72"/>
      <c r="B301" s="72"/>
      <c r="C301" s="88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6.5" customHeight="1">
      <c r="A302" s="72"/>
      <c r="B302" s="72"/>
      <c r="C302" s="88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6.5" customHeight="1">
      <c r="A303" s="72"/>
      <c r="B303" s="72"/>
      <c r="C303" s="88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6.5" customHeight="1">
      <c r="A304" s="72"/>
      <c r="B304" s="72"/>
      <c r="C304" s="88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6.5" customHeight="1">
      <c r="A305" s="72"/>
      <c r="B305" s="72"/>
      <c r="C305" s="88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6.5" customHeight="1">
      <c r="A306" s="72"/>
      <c r="B306" s="72"/>
      <c r="C306" s="88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6.5" customHeight="1">
      <c r="A307" s="72"/>
      <c r="B307" s="72"/>
      <c r="C307" s="88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6.5" customHeight="1">
      <c r="A308" s="72"/>
      <c r="B308" s="72"/>
      <c r="C308" s="88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6.5" customHeight="1">
      <c r="A309" s="72"/>
      <c r="B309" s="72"/>
      <c r="C309" s="88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6.5" customHeight="1">
      <c r="A310" s="72"/>
      <c r="B310" s="72"/>
      <c r="C310" s="88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6.5" customHeight="1">
      <c r="A311" s="72"/>
      <c r="B311" s="72"/>
      <c r="C311" s="88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6.5" customHeight="1">
      <c r="A312" s="72"/>
      <c r="B312" s="72"/>
      <c r="C312" s="88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6.5" customHeight="1">
      <c r="A313" s="72"/>
      <c r="B313" s="72"/>
      <c r="C313" s="88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6.5" customHeight="1">
      <c r="A314" s="72"/>
      <c r="B314" s="72"/>
      <c r="C314" s="88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6.5" customHeight="1">
      <c r="A315" s="72"/>
      <c r="B315" s="72"/>
      <c r="C315" s="88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6.5" customHeight="1">
      <c r="A316" s="72"/>
      <c r="B316" s="72"/>
      <c r="C316" s="88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6.5" customHeight="1">
      <c r="A317" s="72"/>
      <c r="B317" s="72"/>
      <c r="C317" s="88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6.5" customHeight="1">
      <c r="A318" s="72"/>
      <c r="B318" s="72"/>
      <c r="C318" s="88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6.5" customHeight="1">
      <c r="A319" s="72"/>
      <c r="B319" s="72"/>
      <c r="C319" s="88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6.5" customHeight="1">
      <c r="A320" s="72"/>
      <c r="B320" s="72"/>
      <c r="C320" s="88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6.5" customHeight="1">
      <c r="A321" s="72"/>
      <c r="B321" s="72"/>
      <c r="C321" s="88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6.5" customHeight="1">
      <c r="A322" s="72"/>
      <c r="B322" s="72"/>
      <c r="C322" s="88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6.5" customHeight="1">
      <c r="A323" s="72"/>
      <c r="B323" s="72"/>
      <c r="C323" s="88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6.5" customHeight="1">
      <c r="A324" s="72"/>
      <c r="B324" s="72"/>
      <c r="C324" s="88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6.5" customHeight="1">
      <c r="A325" s="72"/>
      <c r="B325" s="72"/>
      <c r="C325" s="88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6.5" customHeight="1">
      <c r="A326" s="72"/>
      <c r="B326" s="72"/>
      <c r="C326" s="88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6.5" customHeight="1">
      <c r="A327" s="72"/>
      <c r="B327" s="72"/>
      <c r="C327" s="88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6.5" customHeight="1">
      <c r="A328" s="72"/>
      <c r="B328" s="72"/>
      <c r="C328" s="88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6.5" customHeight="1">
      <c r="A329" s="72"/>
      <c r="B329" s="72"/>
      <c r="C329" s="88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6.5" customHeight="1">
      <c r="A330" s="72"/>
      <c r="B330" s="72"/>
      <c r="C330" s="88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6.5" customHeight="1">
      <c r="A331" s="72"/>
      <c r="B331" s="72"/>
      <c r="C331" s="88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6.5" customHeight="1">
      <c r="A332" s="72"/>
      <c r="B332" s="72"/>
      <c r="C332" s="88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6.5" customHeight="1">
      <c r="A333" s="72"/>
      <c r="B333" s="72"/>
      <c r="C333" s="88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6.5" customHeight="1">
      <c r="A334" s="72"/>
      <c r="B334" s="72"/>
      <c r="C334" s="88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6.5" customHeight="1">
      <c r="A335" s="72"/>
      <c r="B335" s="72"/>
      <c r="C335" s="88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6.5" customHeight="1">
      <c r="A336" s="72"/>
      <c r="B336" s="72"/>
      <c r="C336" s="88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6.5" customHeight="1">
      <c r="A337" s="72"/>
      <c r="B337" s="72"/>
      <c r="C337" s="88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6.5" customHeight="1">
      <c r="A338" s="72"/>
      <c r="B338" s="72"/>
      <c r="C338" s="88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6.5" customHeight="1">
      <c r="A339" s="72"/>
      <c r="B339" s="72"/>
      <c r="C339" s="88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6.5" customHeight="1">
      <c r="A340" s="72"/>
      <c r="B340" s="72"/>
      <c r="C340" s="88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6.5" customHeight="1">
      <c r="A341" s="72"/>
      <c r="B341" s="72"/>
      <c r="C341" s="88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6.5" customHeight="1">
      <c r="A342" s="72"/>
      <c r="B342" s="72"/>
      <c r="C342" s="88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6.5" customHeight="1">
      <c r="A343" s="72"/>
      <c r="B343" s="72"/>
      <c r="C343" s="88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6.5" customHeight="1">
      <c r="A344" s="72"/>
      <c r="B344" s="72"/>
      <c r="C344" s="88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6.5" customHeight="1">
      <c r="A345" s="72"/>
      <c r="B345" s="72"/>
      <c r="C345" s="88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6.5" customHeight="1">
      <c r="A346" s="72"/>
      <c r="B346" s="72"/>
      <c r="C346" s="88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6.5" customHeight="1">
      <c r="A347" s="72"/>
      <c r="B347" s="72"/>
      <c r="C347" s="88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6.5" customHeight="1">
      <c r="A348" s="72"/>
      <c r="B348" s="72"/>
      <c r="C348" s="88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6.5" customHeight="1">
      <c r="A349" s="72"/>
      <c r="B349" s="72"/>
      <c r="C349" s="88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6.5" customHeight="1">
      <c r="A350" s="72"/>
      <c r="B350" s="72"/>
      <c r="C350" s="88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6.5" customHeight="1">
      <c r="A351" s="72"/>
      <c r="B351" s="72"/>
      <c r="C351" s="88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6.5" customHeight="1">
      <c r="A352" s="72"/>
      <c r="B352" s="72"/>
      <c r="C352" s="88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6.5" customHeight="1">
      <c r="A353" s="72"/>
      <c r="B353" s="72"/>
      <c r="C353" s="88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6.5" customHeight="1">
      <c r="A354" s="72"/>
      <c r="B354" s="72"/>
      <c r="C354" s="88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6.5" customHeight="1">
      <c r="A355" s="72"/>
      <c r="B355" s="72"/>
      <c r="C355" s="88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6.5" customHeight="1">
      <c r="A356" s="72"/>
      <c r="B356" s="72"/>
      <c r="C356" s="88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6.5" customHeight="1">
      <c r="A357" s="72"/>
      <c r="B357" s="72"/>
      <c r="C357" s="88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6.5" customHeight="1">
      <c r="A358" s="72"/>
      <c r="B358" s="72"/>
      <c r="C358" s="88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6.5" customHeight="1">
      <c r="A359" s="72"/>
      <c r="B359" s="72"/>
      <c r="C359" s="88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6.5" customHeight="1">
      <c r="A360" s="72"/>
      <c r="B360" s="72"/>
      <c r="C360" s="88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6.5" customHeight="1">
      <c r="A361" s="72"/>
      <c r="B361" s="72"/>
      <c r="C361" s="88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6.5" customHeight="1">
      <c r="A362" s="72"/>
      <c r="B362" s="72"/>
      <c r="C362" s="88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6.5" customHeight="1">
      <c r="A363" s="72"/>
      <c r="B363" s="72"/>
      <c r="C363" s="88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6.5" customHeight="1">
      <c r="A364" s="72"/>
      <c r="B364" s="72"/>
      <c r="C364" s="88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6.5" customHeight="1">
      <c r="A365" s="72"/>
      <c r="B365" s="72"/>
      <c r="C365" s="88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6.5" customHeight="1">
      <c r="A366" s="72"/>
      <c r="B366" s="72"/>
      <c r="C366" s="88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6.5" customHeight="1">
      <c r="A367" s="72"/>
      <c r="B367" s="72"/>
      <c r="C367" s="88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6.5" customHeight="1">
      <c r="A368" s="72"/>
      <c r="B368" s="72"/>
      <c r="C368" s="88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6.5" customHeight="1">
      <c r="A369" s="72"/>
      <c r="B369" s="72"/>
      <c r="C369" s="88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6.5" customHeight="1">
      <c r="A370" s="72"/>
      <c r="B370" s="72"/>
      <c r="C370" s="88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6.5" customHeight="1">
      <c r="A371" s="72"/>
      <c r="B371" s="72"/>
      <c r="C371" s="88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6.5" customHeight="1">
      <c r="A372" s="72"/>
      <c r="B372" s="72"/>
      <c r="C372" s="88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6.5" customHeight="1">
      <c r="A373" s="72"/>
      <c r="B373" s="72"/>
      <c r="C373" s="88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6.5" customHeight="1">
      <c r="A374" s="72"/>
      <c r="B374" s="72"/>
      <c r="C374" s="88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6.5" customHeight="1">
      <c r="A375" s="72"/>
      <c r="B375" s="72"/>
      <c r="C375" s="88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6.5" customHeight="1">
      <c r="A376" s="72"/>
      <c r="B376" s="72"/>
      <c r="C376" s="88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6.5" customHeight="1">
      <c r="A377" s="72"/>
      <c r="B377" s="72"/>
      <c r="C377" s="88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6.5" customHeight="1">
      <c r="A378" s="72"/>
      <c r="B378" s="72"/>
      <c r="C378" s="88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6.5" customHeight="1">
      <c r="A379" s="72"/>
      <c r="B379" s="72"/>
      <c r="C379" s="88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6.5" customHeight="1">
      <c r="A380" s="72"/>
      <c r="B380" s="72"/>
      <c r="C380" s="88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6.5" customHeight="1">
      <c r="A381" s="72"/>
      <c r="B381" s="72"/>
      <c r="C381" s="88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6.5" customHeight="1">
      <c r="A382" s="72"/>
      <c r="B382" s="72"/>
      <c r="C382" s="88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6.5" customHeight="1">
      <c r="A383" s="72"/>
      <c r="B383" s="72"/>
      <c r="C383" s="88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6.5" customHeight="1">
      <c r="A384" s="72"/>
      <c r="B384" s="72"/>
      <c r="C384" s="88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6.5" customHeight="1">
      <c r="A385" s="72"/>
      <c r="B385" s="72"/>
      <c r="C385" s="88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6.5" customHeight="1">
      <c r="A386" s="72"/>
      <c r="B386" s="72"/>
      <c r="C386" s="88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6.5" customHeight="1">
      <c r="A387" s="72"/>
      <c r="B387" s="72"/>
      <c r="C387" s="88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6.5" customHeight="1">
      <c r="A388" s="72"/>
      <c r="B388" s="72"/>
      <c r="C388" s="88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6.5" customHeight="1">
      <c r="A389" s="72"/>
      <c r="B389" s="72"/>
      <c r="C389" s="88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6.5" customHeight="1">
      <c r="A390" s="72"/>
      <c r="B390" s="72"/>
      <c r="C390" s="88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6.5" customHeight="1">
      <c r="A391" s="72"/>
      <c r="B391" s="72"/>
      <c r="C391" s="88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6.5" customHeight="1">
      <c r="A392" s="72"/>
      <c r="B392" s="72"/>
      <c r="C392" s="88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6.5" customHeight="1">
      <c r="A393" s="72"/>
      <c r="B393" s="72"/>
      <c r="C393" s="88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6.5" customHeight="1">
      <c r="A394" s="72"/>
      <c r="B394" s="72"/>
      <c r="C394" s="88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6.5" customHeight="1">
      <c r="A395" s="72"/>
      <c r="B395" s="72"/>
      <c r="C395" s="88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6.5" customHeight="1">
      <c r="A396" s="72"/>
      <c r="B396" s="72"/>
      <c r="C396" s="88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6.5" customHeight="1">
      <c r="A397" s="72"/>
      <c r="B397" s="72"/>
      <c r="C397" s="88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6.5" customHeight="1">
      <c r="A398" s="72"/>
      <c r="B398" s="72"/>
      <c r="C398" s="88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6.5" customHeight="1">
      <c r="A399" s="72"/>
      <c r="B399" s="72"/>
      <c r="C399" s="88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6.5" customHeight="1">
      <c r="A400" s="72"/>
      <c r="B400" s="72"/>
      <c r="C400" s="88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6.5" customHeight="1">
      <c r="A401" s="72"/>
      <c r="B401" s="72"/>
      <c r="C401" s="88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6.5" customHeight="1">
      <c r="A402" s="72"/>
      <c r="B402" s="72"/>
      <c r="C402" s="88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6.5" customHeight="1">
      <c r="A403" s="72"/>
      <c r="B403" s="72"/>
      <c r="C403" s="88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6.5" customHeight="1">
      <c r="A404" s="72"/>
      <c r="B404" s="72"/>
      <c r="C404" s="88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6.5" customHeight="1">
      <c r="A405" s="72"/>
      <c r="B405" s="72"/>
      <c r="C405" s="88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6.5" customHeight="1">
      <c r="A406" s="72"/>
      <c r="B406" s="72"/>
      <c r="C406" s="88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6.5" customHeight="1">
      <c r="A407" s="72"/>
      <c r="B407" s="72"/>
      <c r="C407" s="88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6.5" customHeight="1">
      <c r="A408" s="72"/>
      <c r="B408" s="72"/>
      <c r="C408" s="88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6.5" customHeight="1">
      <c r="A409" s="72"/>
      <c r="B409" s="72"/>
      <c r="C409" s="88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6.5" customHeight="1">
      <c r="A410" s="72"/>
      <c r="B410" s="72"/>
      <c r="C410" s="88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6.5" customHeight="1">
      <c r="A411" s="72"/>
      <c r="B411" s="72"/>
      <c r="C411" s="88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6.5" customHeight="1">
      <c r="A412" s="72"/>
      <c r="B412" s="72"/>
      <c r="C412" s="88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6.5" customHeight="1">
      <c r="A413" s="72"/>
      <c r="B413" s="72"/>
      <c r="C413" s="88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6.5" customHeight="1">
      <c r="A414" s="72"/>
      <c r="B414" s="72"/>
      <c r="C414" s="88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6.5" customHeight="1">
      <c r="A415" s="72"/>
      <c r="B415" s="72"/>
      <c r="C415" s="88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6.5" customHeight="1">
      <c r="A416" s="72"/>
      <c r="B416" s="72"/>
      <c r="C416" s="88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6.5" customHeight="1">
      <c r="A417" s="72"/>
      <c r="B417" s="72"/>
      <c r="C417" s="88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6.5" customHeight="1">
      <c r="A418" s="72"/>
      <c r="B418" s="72"/>
      <c r="C418" s="88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6.5" customHeight="1">
      <c r="A419" s="72"/>
      <c r="B419" s="72"/>
      <c r="C419" s="88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6.5" customHeight="1">
      <c r="A420" s="72"/>
      <c r="B420" s="72"/>
      <c r="C420" s="88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6.5" customHeight="1">
      <c r="A421" s="72"/>
      <c r="B421" s="72"/>
      <c r="C421" s="88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6.5" customHeight="1">
      <c r="A422" s="72"/>
      <c r="B422" s="72"/>
      <c r="C422" s="88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6.5" customHeight="1">
      <c r="A423" s="72"/>
      <c r="B423" s="72"/>
      <c r="C423" s="88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6.5" customHeight="1">
      <c r="A424" s="72"/>
      <c r="B424" s="72"/>
      <c r="C424" s="88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6.5" customHeight="1">
      <c r="A425" s="72"/>
      <c r="B425" s="72"/>
      <c r="C425" s="88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6.5" customHeight="1">
      <c r="A426" s="72"/>
      <c r="B426" s="72"/>
      <c r="C426" s="88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6.5" customHeight="1">
      <c r="A427" s="72"/>
      <c r="B427" s="72"/>
      <c r="C427" s="88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6.5" customHeight="1">
      <c r="A428" s="72"/>
      <c r="B428" s="72"/>
      <c r="C428" s="88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6.5" customHeight="1">
      <c r="A429" s="72"/>
      <c r="B429" s="72"/>
      <c r="C429" s="88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6.5" customHeight="1">
      <c r="A430" s="72"/>
      <c r="B430" s="72"/>
      <c r="C430" s="88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6.5" customHeight="1">
      <c r="A431" s="72"/>
      <c r="B431" s="72"/>
      <c r="C431" s="88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6.5" customHeight="1">
      <c r="A432" s="72"/>
      <c r="B432" s="72"/>
      <c r="C432" s="88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6.5" customHeight="1">
      <c r="A433" s="72"/>
      <c r="B433" s="72"/>
      <c r="C433" s="88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6.5" customHeight="1">
      <c r="A434" s="72"/>
      <c r="B434" s="72"/>
      <c r="C434" s="88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6.5" customHeight="1">
      <c r="A435" s="72"/>
      <c r="B435" s="72"/>
      <c r="C435" s="88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6.5" customHeight="1">
      <c r="A436" s="72"/>
      <c r="B436" s="72"/>
      <c r="C436" s="88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6.5" customHeight="1">
      <c r="A437" s="72"/>
      <c r="B437" s="72"/>
      <c r="C437" s="88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6.5" customHeight="1">
      <c r="A438" s="72"/>
      <c r="B438" s="72"/>
      <c r="C438" s="88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6.5" customHeight="1">
      <c r="A439" s="72"/>
      <c r="B439" s="72"/>
      <c r="C439" s="88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6.5" customHeight="1">
      <c r="A440" s="72"/>
      <c r="B440" s="72"/>
      <c r="C440" s="88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6.5" customHeight="1">
      <c r="A441" s="72"/>
      <c r="B441" s="72"/>
      <c r="C441" s="88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6.5" customHeight="1">
      <c r="A442" s="72"/>
      <c r="B442" s="72"/>
      <c r="C442" s="88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6.5" customHeight="1">
      <c r="A443" s="72"/>
      <c r="B443" s="72"/>
      <c r="C443" s="88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6.5" customHeight="1">
      <c r="A444" s="72"/>
      <c r="B444" s="72"/>
      <c r="C444" s="88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6.5" customHeight="1">
      <c r="A445" s="72"/>
      <c r="B445" s="72"/>
      <c r="C445" s="88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6.5" customHeight="1">
      <c r="A446" s="72"/>
      <c r="B446" s="72"/>
      <c r="C446" s="88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6.5" customHeight="1">
      <c r="A447" s="72"/>
      <c r="B447" s="72"/>
      <c r="C447" s="88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6.5" customHeight="1">
      <c r="A448" s="72"/>
      <c r="B448" s="72"/>
      <c r="C448" s="88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6.5" customHeight="1">
      <c r="A449" s="72"/>
      <c r="B449" s="72"/>
      <c r="C449" s="88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6.5" customHeight="1">
      <c r="A450" s="72"/>
      <c r="B450" s="72"/>
      <c r="C450" s="88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6.5" customHeight="1">
      <c r="A451" s="72"/>
      <c r="B451" s="72"/>
      <c r="C451" s="88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6.5" customHeight="1">
      <c r="A452" s="72"/>
      <c r="B452" s="72"/>
      <c r="C452" s="88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6.5" customHeight="1">
      <c r="A453" s="72"/>
      <c r="B453" s="72"/>
      <c r="C453" s="88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6.5" customHeight="1">
      <c r="A454" s="72"/>
      <c r="B454" s="72"/>
      <c r="C454" s="88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6.5" customHeight="1">
      <c r="A455" s="72"/>
      <c r="B455" s="72"/>
      <c r="C455" s="88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6.5" customHeight="1">
      <c r="A456" s="72"/>
      <c r="B456" s="72"/>
      <c r="C456" s="88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6.5" customHeight="1">
      <c r="A457" s="72"/>
      <c r="B457" s="72"/>
      <c r="C457" s="88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6.5" customHeight="1">
      <c r="A458" s="72"/>
      <c r="B458" s="72"/>
      <c r="C458" s="88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6.5" customHeight="1">
      <c r="A459" s="72"/>
      <c r="B459" s="72"/>
      <c r="C459" s="88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6.5" customHeight="1">
      <c r="A460" s="72"/>
      <c r="B460" s="72"/>
      <c r="C460" s="88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6.5" customHeight="1">
      <c r="A461" s="72"/>
      <c r="B461" s="72"/>
      <c r="C461" s="88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6.5" customHeight="1">
      <c r="A462" s="72"/>
      <c r="B462" s="72"/>
      <c r="C462" s="88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6.5" customHeight="1">
      <c r="A463" s="72"/>
      <c r="B463" s="72"/>
      <c r="C463" s="88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6.5" customHeight="1">
      <c r="A464" s="72"/>
      <c r="B464" s="72"/>
      <c r="C464" s="88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6.5" customHeight="1">
      <c r="A465" s="72"/>
      <c r="B465" s="72"/>
      <c r="C465" s="88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6.5" customHeight="1">
      <c r="A466" s="72"/>
      <c r="B466" s="72"/>
      <c r="C466" s="88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6.5" customHeight="1">
      <c r="A467" s="72"/>
      <c r="B467" s="72"/>
      <c r="C467" s="88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6.5" customHeight="1">
      <c r="A468" s="72"/>
      <c r="B468" s="72"/>
      <c r="C468" s="88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6.5" customHeight="1">
      <c r="A469" s="72"/>
      <c r="B469" s="72"/>
      <c r="C469" s="88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6.5" customHeight="1">
      <c r="A470" s="72"/>
      <c r="B470" s="72"/>
      <c r="C470" s="88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6.5" customHeight="1">
      <c r="A471" s="72"/>
      <c r="B471" s="72"/>
      <c r="C471" s="88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6.5" customHeight="1">
      <c r="A472" s="72"/>
      <c r="B472" s="72"/>
      <c r="C472" s="88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6.5" customHeight="1">
      <c r="A473" s="72"/>
      <c r="B473" s="72"/>
      <c r="C473" s="88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6.5" customHeight="1">
      <c r="A474" s="72"/>
      <c r="B474" s="72"/>
      <c r="C474" s="88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6.5" customHeight="1">
      <c r="A475" s="72"/>
      <c r="B475" s="72"/>
      <c r="C475" s="88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6.5" customHeight="1">
      <c r="A476" s="72"/>
      <c r="B476" s="72"/>
      <c r="C476" s="88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6.5" customHeight="1">
      <c r="A477" s="72"/>
      <c r="B477" s="72"/>
      <c r="C477" s="88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6.5" customHeight="1">
      <c r="A478" s="72"/>
      <c r="B478" s="72"/>
      <c r="C478" s="88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6.5" customHeight="1">
      <c r="A479" s="72"/>
      <c r="B479" s="72"/>
      <c r="C479" s="88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6.5" customHeight="1">
      <c r="A480" s="72"/>
      <c r="B480" s="72"/>
      <c r="C480" s="88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6.5" customHeight="1">
      <c r="A481" s="72"/>
      <c r="B481" s="72"/>
      <c r="C481" s="88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6.5" customHeight="1">
      <c r="A482" s="72"/>
      <c r="B482" s="72"/>
      <c r="C482" s="88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6.5" customHeight="1">
      <c r="A483" s="72"/>
      <c r="B483" s="72"/>
      <c r="C483" s="88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6.5" customHeight="1">
      <c r="A484" s="72"/>
      <c r="B484" s="72"/>
      <c r="C484" s="88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6.5" customHeight="1">
      <c r="A485" s="72"/>
      <c r="B485" s="72"/>
      <c r="C485" s="88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6.5" customHeight="1">
      <c r="A486" s="72"/>
      <c r="B486" s="72"/>
      <c r="C486" s="88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6.5" customHeight="1">
      <c r="A487" s="72"/>
      <c r="B487" s="72"/>
      <c r="C487" s="88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6.5" customHeight="1">
      <c r="A488" s="72"/>
      <c r="B488" s="72"/>
      <c r="C488" s="88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6.5" customHeight="1">
      <c r="A489" s="72"/>
      <c r="B489" s="72"/>
      <c r="C489" s="88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6.5" customHeight="1">
      <c r="A490" s="72"/>
      <c r="B490" s="72"/>
      <c r="C490" s="88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6.5" customHeight="1">
      <c r="A491" s="72"/>
      <c r="B491" s="72"/>
      <c r="C491" s="88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6.5" customHeight="1">
      <c r="A492" s="72"/>
      <c r="B492" s="72"/>
      <c r="C492" s="88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6.5" customHeight="1">
      <c r="A493" s="72"/>
      <c r="B493" s="72"/>
      <c r="C493" s="88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6.5" customHeight="1">
      <c r="A494" s="72"/>
      <c r="B494" s="72"/>
      <c r="C494" s="88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6.5" customHeight="1">
      <c r="A495" s="72"/>
      <c r="B495" s="72"/>
      <c r="C495" s="88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6.5" customHeight="1">
      <c r="A496" s="72"/>
      <c r="B496" s="72"/>
      <c r="C496" s="88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6.5" customHeight="1">
      <c r="A497" s="72"/>
      <c r="B497" s="72"/>
      <c r="C497" s="88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6.5" customHeight="1">
      <c r="A498" s="72"/>
      <c r="B498" s="72"/>
      <c r="C498" s="88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6.5" customHeight="1">
      <c r="A499" s="72"/>
      <c r="B499" s="72"/>
      <c r="C499" s="88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6.5" customHeight="1">
      <c r="A500" s="72"/>
      <c r="B500" s="72"/>
      <c r="C500" s="88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6.5" customHeight="1">
      <c r="A501" s="72"/>
      <c r="B501" s="72"/>
      <c r="C501" s="88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6.5" customHeight="1">
      <c r="A502" s="72"/>
      <c r="B502" s="72"/>
      <c r="C502" s="88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6.5" customHeight="1">
      <c r="A503" s="72"/>
      <c r="B503" s="72"/>
      <c r="C503" s="88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6.5" customHeight="1">
      <c r="A504" s="72"/>
      <c r="B504" s="72"/>
      <c r="C504" s="88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6.5" customHeight="1">
      <c r="A505" s="72"/>
      <c r="B505" s="72"/>
      <c r="C505" s="88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6.5" customHeight="1">
      <c r="A506" s="72"/>
      <c r="B506" s="72"/>
      <c r="C506" s="88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6.5" customHeight="1">
      <c r="A507" s="72"/>
      <c r="B507" s="72"/>
      <c r="C507" s="88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6.5" customHeight="1">
      <c r="A508" s="72"/>
      <c r="B508" s="72"/>
      <c r="C508" s="88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6.5" customHeight="1">
      <c r="A509" s="72"/>
      <c r="B509" s="72"/>
      <c r="C509" s="88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6.5" customHeight="1">
      <c r="A510" s="72"/>
      <c r="B510" s="72"/>
      <c r="C510" s="88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6.5" customHeight="1">
      <c r="A511" s="72"/>
      <c r="B511" s="72"/>
      <c r="C511" s="88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6.5" customHeight="1">
      <c r="A512" s="72"/>
      <c r="B512" s="72"/>
      <c r="C512" s="88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6.5" customHeight="1">
      <c r="A513" s="72"/>
      <c r="B513" s="72"/>
      <c r="C513" s="88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6.5" customHeight="1">
      <c r="A514" s="72"/>
      <c r="B514" s="72"/>
      <c r="C514" s="88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6.5" customHeight="1">
      <c r="A515" s="72"/>
      <c r="B515" s="72"/>
      <c r="C515" s="88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6.5" customHeight="1">
      <c r="A516" s="72"/>
      <c r="B516" s="72"/>
      <c r="C516" s="88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6.5" customHeight="1">
      <c r="A517" s="72"/>
      <c r="B517" s="72"/>
      <c r="C517" s="88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6.5" customHeight="1">
      <c r="A518" s="72"/>
      <c r="B518" s="72"/>
      <c r="C518" s="88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6.5" customHeight="1">
      <c r="A519" s="72"/>
      <c r="B519" s="72"/>
      <c r="C519" s="88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6.5" customHeight="1">
      <c r="A520" s="72"/>
      <c r="B520" s="72"/>
      <c r="C520" s="88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6.5" customHeight="1">
      <c r="A521" s="72"/>
      <c r="B521" s="72"/>
      <c r="C521" s="88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6.5" customHeight="1">
      <c r="A522" s="72"/>
      <c r="B522" s="72"/>
      <c r="C522" s="88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6.5" customHeight="1">
      <c r="A523" s="72"/>
      <c r="B523" s="72"/>
      <c r="C523" s="88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6.5" customHeight="1">
      <c r="A524" s="72"/>
      <c r="B524" s="72"/>
      <c r="C524" s="88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6.5" customHeight="1">
      <c r="A525" s="72"/>
      <c r="B525" s="72"/>
      <c r="C525" s="88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6.5" customHeight="1">
      <c r="A526" s="72"/>
      <c r="B526" s="72"/>
      <c r="C526" s="88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6.5" customHeight="1">
      <c r="A527" s="72"/>
      <c r="B527" s="72"/>
      <c r="C527" s="88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6.5" customHeight="1">
      <c r="A528" s="72"/>
      <c r="B528" s="72"/>
      <c r="C528" s="88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6.5" customHeight="1">
      <c r="A529" s="72"/>
      <c r="B529" s="72"/>
      <c r="C529" s="88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6.5" customHeight="1">
      <c r="A530" s="72"/>
      <c r="B530" s="72"/>
      <c r="C530" s="88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6.5" customHeight="1">
      <c r="A531" s="72"/>
      <c r="B531" s="72"/>
      <c r="C531" s="88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6.5" customHeight="1">
      <c r="A532" s="72"/>
      <c r="B532" s="72"/>
      <c r="C532" s="88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6.5" customHeight="1">
      <c r="A533" s="72"/>
      <c r="B533" s="72"/>
      <c r="C533" s="88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6.5" customHeight="1">
      <c r="A534" s="72"/>
      <c r="B534" s="72"/>
      <c r="C534" s="88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6.5" customHeight="1">
      <c r="A535" s="72"/>
      <c r="B535" s="72"/>
      <c r="C535" s="88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6.5" customHeight="1">
      <c r="A536" s="72"/>
      <c r="B536" s="72"/>
      <c r="C536" s="88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6.5" customHeight="1">
      <c r="A537" s="72"/>
      <c r="B537" s="72"/>
      <c r="C537" s="88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6.5" customHeight="1">
      <c r="A538" s="72"/>
      <c r="B538" s="72"/>
      <c r="C538" s="88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6.5" customHeight="1">
      <c r="A539" s="72"/>
      <c r="B539" s="72"/>
      <c r="C539" s="88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6.5" customHeight="1">
      <c r="A540" s="72"/>
      <c r="B540" s="72"/>
      <c r="C540" s="88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6.5" customHeight="1">
      <c r="A541" s="72"/>
      <c r="B541" s="72"/>
      <c r="C541" s="88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6.5" customHeight="1">
      <c r="A542" s="72"/>
      <c r="B542" s="72"/>
      <c r="C542" s="88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6.5" customHeight="1">
      <c r="A543" s="72"/>
      <c r="B543" s="72"/>
      <c r="C543" s="88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6.5" customHeight="1">
      <c r="A544" s="72"/>
      <c r="B544" s="72"/>
      <c r="C544" s="88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6.5" customHeight="1">
      <c r="A545" s="72"/>
      <c r="B545" s="72"/>
      <c r="C545" s="88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6.5" customHeight="1">
      <c r="A546" s="72"/>
      <c r="B546" s="72"/>
      <c r="C546" s="88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6.5" customHeight="1">
      <c r="A547" s="72"/>
      <c r="B547" s="72"/>
      <c r="C547" s="88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6.5" customHeight="1">
      <c r="A548" s="72"/>
      <c r="B548" s="72"/>
      <c r="C548" s="88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6.5" customHeight="1">
      <c r="A549" s="72"/>
      <c r="B549" s="72"/>
      <c r="C549" s="88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6.5" customHeight="1">
      <c r="A550" s="72"/>
      <c r="B550" s="72"/>
      <c r="C550" s="88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6.5" customHeight="1">
      <c r="A551" s="72"/>
      <c r="B551" s="72"/>
      <c r="C551" s="88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6.5" customHeight="1">
      <c r="A552" s="72"/>
      <c r="B552" s="72"/>
      <c r="C552" s="88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6.5" customHeight="1">
      <c r="A553" s="72"/>
      <c r="B553" s="72"/>
      <c r="C553" s="88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6.5" customHeight="1">
      <c r="A554" s="72"/>
      <c r="B554" s="72"/>
      <c r="C554" s="88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6.5" customHeight="1">
      <c r="A555" s="72"/>
      <c r="B555" s="72"/>
      <c r="C555" s="88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6.5" customHeight="1">
      <c r="A556" s="72"/>
      <c r="B556" s="72"/>
      <c r="C556" s="88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6.5" customHeight="1">
      <c r="A557" s="72"/>
      <c r="B557" s="72"/>
      <c r="C557" s="88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6.5" customHeight="1">
      <c r="A558" s="72"/>
      <c r="B558" s="72"/>
      <c r="C558" s="88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6.5" customHeight="1">
      <c r="A559" s="72"/>
      <c r="B559" s="72"/>
      <c r="C559" s="88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6.5" customHeight="1">
      <c r="A560" s="72"/>
      <c r="B560" s="72"/>
      <c r="C560" s="88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6.5" customHeight="1">
      <c r="A561" s="72"/>
      <c r="B561" s="72"/>
      <c r="C561" s="88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6.5" customHeight="1">
      <c r="A562" s="72"/>
      <c r="B562" s="72"/>
      <c r="C562" s="88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6.5" customHeight="1">
      <c r="A563" s="72"/>
      <c r="B563" s="72"/>
      <c r="C563" s="88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6.5" customHeight="1">
      <c r="A564" s="72"/>
      <c r="B564" s="72"/>
      <c r="C564" s="88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6.5" customHeight="1">
      <c r="A565" s="72"/>
      <c r="B565" s="72"/>
      <c r="C565" s="88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6.5" customHeight="1">
      <c r="A566" s="72"/>
      <c r="B566" s="72"/>
      <c r="C566" s="88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6.5" customHeight="1">
      <c r="A567" s="72"/>
      <c r="B567" s="72"/>
      <c r="C567" s="88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6.5" customHeight="1">
      <c r="A568" s="72"/>
      <c r="B568" s="72"/>
      <c r="C568" s="88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6.5" customHeight="1">
      <c r="A569" s="72"/>
      <c r="B569" s="72"/>
      <c r="C569" s="88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6.5" customHeight="1">
      <c r="A570" s="72"/>
      <c r="B570" s="72"/>
      <c r="C570" s="88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6.5" customHeight="1">
      <c r="A571" s="72"/>
      <c r="B571" s="72"/>
      <c r="C571" s="88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6.5" customHeight="1">
      <c r="A572" s="72"/>
      <c r="B572" s="72"/>
      <c r="C572" s="88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6.5" customHeight="1">
      <c r="A573" s="72"/>
      <c r="B573" s="72"/>
      <c r="C573" s="88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6.5" customHeight="1">
      <c r="A574" s="72"/>
      <c r="B574" s="72"/>
      <c r="C574" s="88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6.5" customHeight="1">
      <c r="A575" s="72"/>
      <c r="B575" s="72"/>
      <c r="C575" s="88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6.5" customHeight="1">
      <c r="A576" s="72"/>
      <c r="B576" s="72"/>
      <c r="C576" s="88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6.5" customHeight="1">
      <c r="A577" s="72"/>
      <c r="B577" s="72"/>
      <c r="C577" s="88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6.5" customHeight="1">
      <c r="A578" s="72"/>
      <c r="B578" s="72"/>
      <c r="C578" s="88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6.5" customHeight="1">
      <c r="A579" s="72"/>
      <c r="B579" s="72"/>
      <c r="C579" s="88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6.5" customHeight="1">
      <c r="A580" s="72"/>
      <c r="B580" s="72"/>
      <c r="C580" s="88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6.5" customHeight="1">
      <c r="A581" s="72"/>
      <c r="B581" s="72"/>
      <c r="C581" s="88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6.5" customHeight="1">
      <c r="A582" s="72"/>
      <c r="B582" s="72"/>
      <c r="C582" s="88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6.5" customHeight="1">
      <c r="A583" s="72"/>
      <c r="B583" s="72"/>
      <c r="C583" s="88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6.5" customHeight="1">
      <c r="A584" s="72"/>
      <c r="B584" s="72"/>
      <c r="C584" s="88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6.5" customHeight="1">
      <c r="A585" s="72"/>
      <c r="B585" s="72"/>
      <c r="C585" s="88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6.5" customHeight="1">
      <c r="A586" s="72"/>
      <c r="B586" s="72"/>
      <c r="C586" s="88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6.5" customHeight="1">
      <c r="A587" s="72"/>
      <c r="B587" s="72"/>
      <c r="C587" s="88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6.5" customHeight="1">
      <c r="A588" s="72"/>
      <c r="B588" s="72"/>
      <c r="C588" s="88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6.5" customHeight="1">
      <c r="A589" s="72"/>
      <c r="B589" s="72"/>
      <c r="C589" s="88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6.5" customHeight="1">
      <c r="A590" s="72"/>
      <c r="B590" s="72"/>
      <c r="C590" s="88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6.5" customHeight="1">
      <c r="A591" s="72"/>
      <c r="B591" s="72"/>
      <c r="C591" s="88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6.5" customHeight="1">
      <c r="A592" s="72"/>
      <c r="B592" s="72"/>
      <c r="C592" s="88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6.5" customHeight="1">
      <c r="A593" s="72"/>
      <c r="B593" s="72"/>
      <c r="C593" s="88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6.5" customHeight="1">
      <c r="A594" s="72"/>
      <c r="B594" s="72"/>
      <c r="C594" s="88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6.5" customHeight="1">
      <c r="A595" s="72"/>
      <c r="B595" s="72"/>
      <c r="C595" s="88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6.5" customHeight="1">
      <c r="A596" s="72"/>
      <c r="B596" s="72"/>
      <c r="C596" s="88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6.5" customHeight="1">
      <c r="A597" s="72"/>
      <c r="B597" s="72"/>
      <c r="C597" s="88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6.5" customHeight="1">
      <c r="A598" s="72"/>
      <c r="B598" s="72"/>
      <c r="C598" s="88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6.5" customHeight="1">
      <c r="A599" s="72"/>
      <c r="B599" s="72"/>
      <c r="C599" s="88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6.5" customHeight="1">
      <c r="A600" s="72"/>
      <c r="B600" s="72"/>
      <c r="C600" s="88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6.5" customHeight="1">
      <c r="A601" s="72"/>
      <c r="B601" s="72"/>
      <c r="C601" s="88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6.5" customHeight="1">
      <c r="A602" s="72"/>
      <c r="B602" s="72"/>
      <c r="C602" s="88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6.5" customHeight="1">
      <c r="A603" s="72"/>
      <c r="B603" s="72"/>
      <c r="C603" s="88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6.5" customHeight="1">
      <c r="A604" s="72"/>
      <c r="B604" s="72"/>
      <c r="C604" s="88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6.5" customHeight="1">
      <c r="A605" s="72"/>
      <c r="B605" s="72"/>
      <c r="C605" s="88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6.5" customHeight="1">
      <c r="A606" s="72"/>
      <c r="B606" s="72"/>
      <c r="C606" s="88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6.5" customHeight="1">
      <c r="A607" s="72"/>
      <c r="B607" s="72"/>
      <c r="C607" s="88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6.5" customHeight="1">
      <c r="A608" s="72"/>
      <c r="B608" s="72"/>
      <c r="C608" s="88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6.5" customHeight="1">
      <c r="A609" s="72"/>
      <c r="B609" s="72"/>
      <c r="C609" s="88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6.5" customHeight="1">
      <c r="A610" s="72"/>
      <c r="B610" s="72"/>
      <c r="C610" s="88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6.5" customHeight="1">
      <c r="A611" s="72"/>
      <c r="B611" s="72"/>
      <c r="C611" s="88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6.5" customHeight="1">
      <c r="A612" s="72"/>
      <c r="B612" s="72"/>
      <c r="C612" s="88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6.5" customHeight="1">
      <c r="A613" s="72"/>
      <c r="B613" s="72"/>
      <c r="C613" s="88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6.5" customHeight="1">
      <c r="A614" s="72"/>
      <c r="B614" s="72"/>
      <c r="C614" s="88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6.5" customHeight="1">
      <c r="A615" s="72"/>
      <c r="B615" s="72"/>
      <c r="C615" s="88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6.5" customHeight="1">
      <c r="A616" s="72"/>
      <c r="B616" s="72"/>
      <c r="C616" s="88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6.5" customHeight="1">
      <c r="A617" s="72"/>
      <c r="B617" s="72"/>
      <c r="C617" s="88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6.5" customHeight="1">
      <c r="A618" s="72"/>
      <c r="B618" s="72"/>
      <c r="C618" s="88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6.5" customHeight="1">
      <c r="A619" s="72"/>
      <c r="B619" s="72"/>
      <c r="C619" s="88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6.5" customHeight="1">
      <c r="A620" s="72"/>
      <c r="B620" s="72"/>
      <c r="C620" s="88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6.5" customHeight="1">
      <c r="A621" s="72"/>
      <c r="B621" s="72"/>
      <c r="C621" s="88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6.5" customHeight="1">
      <c r="A622" s="72"/>
      <c r="B622" s="72"/>
      <c r="C622" s="88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6.5" customHeight="1">
      <c r="A623" s="72"/>
      <c r="B623" s="72"/>
      <c r="C623" s="88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6.5" customHeight="1">
      <c r="A624" s="72"/>
      <c r="B624" s="72"/>
      <c r="C624" s="88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6.5" customHeight="1">
      <c r="A625" s="72"/>
      <c r="B625" s="72"/>
      <c r="C625" s="88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6.5" customHeight="1">
      <c r="A626" s="72"/>
      <c r="B626" s="72"/>
      <c r="C626" s="88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6.5" customHeight="1">
      <c r="A627" s="72"/>
      <c r="B627" s="72"/>
      <c r="C627" s="88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6.5" customHeight="1">
      <c r="A628" s="72"/>
      <c r="B628" s="72"/>
      <c r="C628" s="88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6.5" customHeight="1">
      <c r="A629" s="72"/>
      <c r="B629" s="72"/>
      <c r="C629" s="88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6.5" customHeight="1">
      <c r="A630" s="72"/>
      <c r="B630" s="72"/>
      <c r="C630" s="88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6.5" customHeight="1">
      <c r="A631" s="72"/>
      <c r="B631" s="72"/>
      <c r="C631" s="88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6.5" customHeight="1">
      <c r="A632" s="72"/>
      <c r="B632" s="72"/>
      <c r="C632" s="88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6.5" customHeight="1">
      <c r="A633" s="72"/>
      <c r="B633" s="72"/>
      <c r="C633" s="88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6.5" customHeight="1">
      <c r="A634" s="72"/>
      <c r="B634" s="72"/>
      <c r="C634" s="88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6.5" customHeight="1">
      <c r="A635" s="72"/>
      <c r="B635" s="72"/>
      <c r="C635" s="88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6.5" customHeight="1">
      <c r="A636" s="72"/>
      <c r="B636" s="72"/>
      <c r="C636" s="88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6.5" customHeight="1">
      <c r="A637" s="72"/>
      <c r="B637" s="72"/>
      <c r="C637" s="88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6.5" customHeight="1">
      <c r="A638" s="72"/>
      <c r="B638" s="72"/>
      <c r="C638" s="88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6.5" customHeight="1">
      <c r="A639" s="72"/>
      <c r="B639" s="72"/>
      <c r="C639" s="88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6.5" customHeight="1">
      <c r="A640" s="72"/>
      <c r="B640" s="72"/>
      <c r="C640" s="88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6.5" customHeight="1">
      <c r="A641" s="72"/>
      <c r="B641" s="72"/>
      <c r="C641" s="88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6.5" customHeight="1">
      <c r="A642" s="72"/>
      <c r="B642" s="72"/>
      <c r="C642" s="88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6.5" customHeight="1">
      <c r="A643" s="72"/>
      <c r="B643" s="72"/>
      <c r="C643" s="88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6.5" customHeight="1">
      <c r="A644" s="72"/>
      <c r="B644" s="72"/>
      <c r="C644" s="88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6.5" customHeight="1">
      <c r="A645" s="72"/>
      <c r="B645" s="72"/>
      <c r="C645" s="88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6.5" customHeight="1">
      <c r="A646" s="72"/>
      <c r="B646" s="72"/>
      <c r="C646" s="88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6.5" customHeight="1">
      <c r="A647" s="72"/>
      <c r="B647" s="72"/>
      <c r="C647" s="88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6.5" customHeight="1">
      <c r="A648" s="72"/>
      <c r="B648" s="72"/>
      <c r="C648" s="88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6.5" customHeight="1">
      <c r="A649" s="72"/>
      <c r="B649" s="72"/>
      <c r="C649" s="88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6.5" customHeight="1">
      <c r="A650" s="72"/>
      <c r="B650" s="72"/>
      <c r="C650" s="88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6.5" customHeight="1">
      <c r="A651" s="72"/>
      <c r="B651" s="72"/>
      <c r="C651" s="88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6.5" customHeight="1">
      <c r="A652" s="72"/>
      <c r="B652" s="72"/>
      <c r="C652" s="88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6.5" customHeight="1">
      <c r="A653" s="72"/>
      <c r="B653" s="72"/>
      <c r="C653" s="88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6.5" customHeight="1">
      <c r="A654" s="72"/>
      <c r="B654" s="72"/>
      <c r="C654" s="88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6.5" customHeight="1">
      <c r="A655" s="72"/>
      <c r="B655" s="72"/>
      <c r="C655" s="88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6.5" customHeight="1">
      <c r="A656" s="72"/>
      <c r="B656" s="72"/>
      <c r="C656" s="88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6.5" customHeight="1">
      <c r="A657" s="72"/>
      <c r="B657" s="72"/>
      <c r="C657" s="88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6.5" customHeight="1">
      <c r="A658" s="72"/>
      <c r="B658" s="72"/>
      <c r="C658" s="88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6.5" customHeight="1">
      <c r="A659" s="72"/>
      <c r="B659" s="72"/>
      <c r="C659" s="88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6.5" customHeight="1">
      <c r="A660" s="72"/>
      <c r="B660" s="72"/>
      <c r="C660" s="88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6.5" customHeight="1">
      <c r="A661" s="72"/>
      <c r="B661" s="72"/>
      <c r="C661" s="88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6.5" customHeight="1">
      <c r="A662" s="72"/>
      <c r="B662" s="72"/>
      <c r="C662" s="88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6.5" customHeight="1">
      <c r="A663" s="72"/>
      <c r="B663" s="72"/>
      <c r="C663" s="88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6.5" customHeight="1">
      <c r="A664" s="72"/>
      <c r="B664" s="72"/>
      <c r="C664" s="88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6.5" customHeight="1">
      <c r="A665" s="72"/>
      <c r="B665" s="72"/>
      <c r="C665" s="88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6.5" customHeight="1">
      <c r="A666" s="72"/>
      <c r="B666" s="72"/>
      <c r="C666" s="88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6.5" customHeight="1">
      <c r="A667" s="72"/>
      <c r="B667" s="72"/>
      <c r="C667" s="88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6.5" customHeight="1">
      <c r="A668" s="72"/>
      <c r="B668" s="72"/>
      <c r="C668" s="88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6.5" customHeight="1">
      <c r="A669" s="72"/>
      <c r="B669" s="72"/>
      <c r="C669" s="88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6.5" customHeight="1">
      <c r="A670" s="72"/>
      <c r="B670" s="72"/>
      <c r="C670" s="88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6.5" customHeight="1">
      <c r="A671" s="72"/>
      <c r="B671" s="72"/>
      <c r="C671" s="88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6.5" customHeight="1">
      <c r="A672" s="72"/>
      <c r="B672" s="72"/>
      <c r="C672" s="88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6.5" customHeight="1">
      <c r="A673" s="72"/>
      <c r="B673" s="72"/>
      <c r="C673" s="88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6.5" customHeight="1">
      <c r="A674" s="72"/>
      <c r="B674" s="72"/>
      <c r="C674" s="88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6.5" customHeight="1">
      <c r="A675" s="72"/>
      <c r="B675" s="72"/>
      <c r="C675" s="88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6.5" customHeight="1">
      <c r="A676" s="72"/>
      <c r="B676" s="72"/>
      <c r="C676" s="88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6.5" customHeight="1">
      <c r="A677" s="72"/>
      <c r="B677" s="72"/>
      <c r="C677" s="88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6.5" customHeight="1">
      <c r="A678" s="72"/>
      <c r="B678" s="72"/>
      <c r="C678" s="88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6.5" customHeight="1">
      <c r="A679" s="72"/>
      <c r="B679" s="72"/>
      <c r="C679" s="88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6.5" customHeight="1">
      <c r="A680" s="72"/>
      <c r="B680" s="72"/>
      <c r="C680" s="88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6.5" customHeight="1">
      <c r="A681" s="72"/>
      <c r="B681" s="72"/>
      <c r="C681" s="88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6.5" customHeight="1">
      <c r="A682" s="72"/>
      <c r="B682" s="72"/>
      <c r="C682" s="88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6.5" customHeight="1">
      <c r="A683" s="72"/>
      <c r="B683" s="72"/>
      <c r="C683" s="88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6.5" customHeight="1">
      <c r="A684" s="72"/>
      <c r="B684" s="72"/>
      <c r="C684" s="88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6.5" customHeight="1">
      <c r="A685" s="72"/>
      <c r="B685" s="72"/>
      <c r="C685" s="88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6.5" customHeight="1">
      <c r="A686" s="72"/>
      <c r="B686" s="72"/>
      <c r="C686" s="88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6.5" customHeight="1">
      <c r="A687" s="72"/>
      <c r="B687" s="72"/>
      <c r="C687" s="88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6.5" customHeight="1">
      <c r="A688" s="72"/>
      <c r="B688" s="72"/>
      <c r="C688" s="88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6.5" customHeight="1">
      <c r="A689" s="72"/>
      <c r="B689" s="72"/>
      <c r="C689" s="88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6.5" customHeight="1">
      <c r="A690" s="72"/>
      <c r="B690" s="72"/>
      <c r="C690" s="88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6.5" customHeight="1">
      <c r="A691" s="72"/>
      <c r="B691" s="72"/>
      <c r="C691" s="88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6.5" customHeight="1">
      <c r="A692" s="72"/>
      <c r="B692" s="72"/>
      <c r="C692" s="88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6.5" customHeight="1">
      <c r="A693" s="72"/>
      <c r="B693" s="72"/>
      <c r="C693" s="88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6.5" customHeight="1">
      <c r="A694" s="72"/>
      <c r="B694" s="72"/>
      <c r="C694" s="88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6.5" customHeight="1">
      <c r="A695" s="72"/>
      <c r="B695" s="72"/>
      <c r="C695" s="88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6.5" customHeight="1">
      <c r="A696" s="72"/>
      <c r="B696" s="72"/>
      <c r="C696" s="88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6.5" customHeight="1">
      <c r="A697" s="72"/>
      <c r="B697" s="72"/>
      <c r="C697" s="88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6.5" customHeight="1">
      <c r="A698" s="72"/>
      <c r="B698" s="72"/>
      <c r="C698" s="88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6.5" customHeight="1">
      <c r="A699" s="72"/>
      <c r="B699" s="72"/>
      <c r="C699" s="88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6.5" customHeight="1">
      <c r="A700" s="72"/>
      <c r="B700" s="72"/>
      <c r="C700" s="88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6.5" customHeight="1">
      <c r="A701" s="72"/>
      <c r="B701" s="72"/>
      <c r="C701" s="88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6.5" customHeight="1">
      <c r="A702" s="72"/>
      <c r="B702" s="72"/>
      <c r="C702" s="88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6.5" customHeight="1">
      <c r="A703" s="72"/>
      <c r="B703" s="72"/>
      <c r="C703" s="88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6.5" customHeight="1">
      <c r="A704" s="72"/>
      <c r="B704" s="72"/>
      <c r="C704" s="88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6.5" customHeight="1">
      <c r="A705" s="72"/>
      <c r="B705" s="72"/>
      <c r="C705" s="88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6.5" customHeight="1">
      <c r="A706" s="72"/>
      <c r="B706" s="72"/>
      <c r="C706" s="88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6.5" customHeight="1">
      <c r="A707" s="72"/>
      <c r="B707" s="72"/>
      <c r="C707" s="88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6.5" customHeight="1">
      <c r="A708" s="72"/>
      <c r="B708" s="72"/>
      <c r="C708" s="88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6.5" customHeight="1">
      <c r="A709" s="72"/>
      <c r="B709" s="72"/>
      <c r="C709" s="88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6.5" customHeight="1">
      <c r="A710" s="72"/>
      <c r="B710" s="72"/>
      <c r="C710" s="88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6.5" customHeight="1">
      <c r="A711" s="72"/>
      <c r="B711" s="72"/>
      <c r="C711" s="88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6.5" customHeight="1">
      <c r="A712" s="72"/>
      <c r="B712" s="72"/>
      <c r="C712" s="88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6.5" customHeight="1">
      <c r="A713" s="72"/>
      <c r="B713" s="72"/>
      <c r="C713" s="88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6.5" customHeight="1">
      <c r="A714" s="72"/>
      <c r="B714" s="72"/>
      <c r="C714" s="88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6.5" customHeight="1">
      <c r="A715" s="72"/>
      <c r="B715" s="72"/>
      <c r="C715" s="88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6.5" customHeight="1">
      <c r="A716" s="72"/>
      <c r="B716" s="72"/>
      <c r="C716" s="88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6.5" customHeight="1">
      <c r="A717" s="72"/>
      <c r="B717" s="72"/>
      <c r="C717" s="88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6.5" customHeight="1">
      <c r="A718" s="72"/>
      <c r="B718" s="72"/>
      <c r="C718" s="88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6.5" customHeight="1">
      <c r="A719" s="72"/>
      <c r="B719" s="72"/>
      <c r="C719" s="88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6.5" customHeight="1">
      <c r="A720" s="72"/>
      <c r="B720" s="72"/>
      <c r="C720" s="88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6.5" customHeight="1">
      <c r="A721" s="72"/>
      <c r="B721" s="72"/>
      <c r="C721" s="88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6.5" customHeight="1">
      <c r="A722" s="72"/>
      <c r="B722" s="72"/>
      <c r="C722" s="88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6.5" customHeight="1">
      <c r="A723" s="72"/>
      <c r="B723" s="72"/>
      <c r="C723" s="88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6.5" customHeight="1">
      <c r="A724" s="72"/>
      <c r="B724" s="72"/>
      <c r="C724" s="88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6.5" customHeight="1">
      <c r="A725" s="72"/>
      <c r="B725" s="72"/>
      <c r="C725" s="88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6.5" customHeight="1">
      <c r="A726" s="72"/>
      <c r="B726" s="72"/>
      <c r="C726" s="88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6.5" customHeight="1">
      <c r="A727" s="72"/>
      <c r="B727" s="72"/>
      <c r="C727" s="88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6.5" customHeight="1">
      <c r="A728" s="72"/>
      <c r="B728" s="72"/>
      <c r="C728" s="88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6.5" customHeight="1">
      <c r="A729" s="72"/>
      <c r="B729" s="72"/>
      <c r="C729" s="88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6.5" customHeight="1">
      <c r="A730" s="72"/>
      <c r="B730" s="72"/>
      <c r="C730" s="88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6.5" customHeight="1">
      <c r="A731" s="72"/>
      <c r="B731" s="72"/>
      <c r="C731" s="88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6.5" customHeight="1">
      <c r="A732" s="72"/>
      <c r="B732" s="72"/>
      <c r="C732" s="88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6.5" customHeight="1">
      <c r="A733" s="72"/>
      <c r="B733" s="72"/>
      <c r="C733" s="88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6.5" customHeight="1">
      <c r="A734" s="72"/>
      <c r="B734" s="72"/>
      <c r="C734" s="88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6.5" customHeight="1">
      <c r="A735" s="72"/>
      <c r="B735" s="72"/>
      <c r="C735" s="88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6.5" customHeight="1">
      <c r="A736" s="72"/>
      <c r="B736" s="72"/>
      <c r="C736" s="88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6.5" customHeight="1">
      <c r="A737" s="72"/>
      <c r="B737" s="72"/>
      <c r="C737" s="88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6.5" customHeight="1">
      <c r="A738" s="72"/>
      <c r="B738" s="72"/>
      <c r="C738" s="88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6.5" customHeight="1">
      <c r="A739" s="72"/>
      <c r="B739" s="72"/>
      <c r="C739" s="88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6.5" customHeight="1">
      <c r="A740" s="72"/>
      <c r="B740" s="72"/>
      <c r="C740" s="88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6.5" customHeight="1">
      <c r="A741" s="72"/>
      <c r="B741" s="72"/>
      <c r="C741" s="88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6.5" customHeight="1">
      <c r="A742" s="72"/>
      <c r="B742" s="72"/>
      <c r="C742" s="88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6.5" customHeight="1">
      <c r="A743" s="72"/>
      <c r="B743" s="72"/>
      <c r="C743" s="88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6.5" customHeight="1">
      <c r="A744" s="72"/>
      <c r="B744" s="72"/>
      <c r="C744" s="88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6.5" customHeight="1">
      <c r="A745" s="72"/>
      <c r="B745" s="72"/>
      <c r="C745" s="88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6.5" customHeight="1">
      <c r="A746" s="72"/>
      <c r="B746" s="72"/>
      <c r="C746" s="88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6.5" customHeight="1">
      <c r="A747" s="72"/>
      <c r="B747" s="72"/>
      <c r="C747" s="88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6.5" customHeight="1">
      <c r="A748" s="72"/>
      <c r="B748" s="72"/>
      <c r="C748" s="88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6.5" customHeight="1">
      <c r="A749" s="72"/>
      <c r="B749" s="72"/>
      <c r="C749" s="88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6.5" customHeight="1">
      <c r="A750" s="72"/>
      <c r="B750" s="72"/>
      <c r="C750" s="88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6.5" customHeight="1">
      <c r="A751" s="72"/>
      <c r="B751" s="72"/>
      <c r="C751" s="88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6.5" customHeight="1">
      <c r="A752" s="72"/>
      <c r="B752" s="72"/>
      <c r="C752" s="88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6.5" customHeight="1">
      <c r="A753" s="72"/>
      <c r="B753" s="72"/>
      <c r="C753" s="88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6.5" customHeight="1">
      <c r="A754" s="72"/>
      <c r="B754" s="72"/>
      <c r="C754" s="88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6.5" customHeight="1">
      <c r="A755" s="72"/>
      <c r="B755" s="72"/>
      <c r="C755" s="88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6.5" customHeight="1">
      <c r="A756" s="72"/>
      <c r="B756" s="72"/>
      <c r="C756" s="88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6.5" customHeight="1">
      <c r="A757" s="72"/>
      <c r="B757" s="72"/>
      <c r="C757" s="88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6.5" customHeight="1">
      <c r="A758" s="72"/>
      <c r="B758" s="72"/>
      <c r="C758" s="88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6.5" customHeight="1">
      <c r="A759" s="72"/>
      <c r="B759" s="72"/>
      <c r="C759" s="88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6.5" customHeight="1">
      <c r="A760" s="72"/>
      <c r="B760" s="72"/>
      <c r="C760" s="88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6.5" customHeight="1">
      <c r="A761" s="72"/>
      <c r="B761" s="72"/>
      <c r="C761" s="88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6.5" customHeight="1">
      <c r="A762" s="72"/>
      <c r="B762" s="72"/>
      <c r="C762" s="88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6.5" customHeight="1">
      <c r="A763" s="72"/>
      <c r="B763" s="72"/>
      <c r="C763" s="88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6.5" customHeight="1">
      <c r="A764" s="72"/>
      <c r="B764" s="72"/>
      <c r="C764" s="88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6.5" customHeight="1">
      <c r="A765" s="72"/>
      <c r="B765" s="72"/>
      <c r="C765" s="88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6.5" customHeight="1">
      <c r="A766" s="72"/>
      <c r="B766" s="72"/>
      <c r="C766" s="88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6.5" customHeight="1">
      <c r="A767" s="72"/>
      <c r="B767" s="72"/>
      <c r="C767" s="88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6.5" customHeight="1">
      <c r="A768" s="72"/>
      <c r="B768" s="72"/>
      <c r="C768" s="88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6.5" customHeight="1">
      <c r="A769" s="72"/>
      <c r="B769" s="72"/>
      <c r="C769" s="88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6.5" customHeight="1">
      <c r="A770" s="72"/>
      <c r="B770" s="72"/>
      <c r="C770" s="88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6.5" customHeight="1">
      <c r="A771" s="72"/>
      <c r="B771" s="72"/>
      <c r="C771" s="88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6.5" customHeight="1">
      <c r="A772" s="72"/>
      <c r="B772" s="72"/>
      <c r="C772" s="88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6.5" customHeight="1">
      <c r="A773" s="72"/>
      <c r="B773" s="72"/>
      <c r="C773" s="88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6.5" customHeight="1">
      <c r="A774" s="72"/>
      <c r="B774" s="72"/>
      <c r="C774" s="88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6.5" customHeight="1">
      <c r="A775" s="72"/>
      <c r="B775" s="72"/>
      <c r="C775" s="88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6.5" customHeight="1">
      <c r="A776" s="72"/>
      <c r="B776" s="72"/>
      <c r="C776" s="88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6.5" customHeight="1">
      <c r="A777" s="72"/>
      <c r="B777" s="72"/>
      <c r="C777" s="88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6.5" customHeight="1">
      <c r="A778" s="72"/>
      <c r="B778" s="72"/>
      <c r="C778" s="88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6.5" customHeight="1">
      <c r="A779" s="72"/>
      <c r="B779" s="72"/>
      <c r="C779" s="88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6.5" customHeight="1">
      <c r="A780" s="72"/>
      <c r="B780" s="72"/>
      <c r="C780" s="88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6.5" customHeight="1">
      <c r="A781" s="72"/>
      <c r="B781" s="72"/>
      <c r="C781" s="88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6.5" customHeight="1">
      <c r="A782" s="72"/>
      <c r="B782" s="72"/>
      <c r="C782" s="88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6.5" customHeight="1">
      <c r="A783" s="72"/>
      <c r="B783" s="72"/>
      <c r="C783" s="88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6.5" customHeight="1">
      <c r="A784" s="72"/>
      <c r="B784" s="72"/>
      <c r="C784" s="88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6.5" customHeight="1">
      <c r="A785" s="72"/>
      <c r="B785" s="72"/>
      <c r="C785" s="88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6.5" customHeight="1">
      <c r="A786" s="72"/>
      <c r="B786" s="72"/>
      <c r="C786" s="88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6.5" customHeight="1">
      <c r="A787" s="72"/>
      <c r="B787" s="72"/>
      <c r="C787" s="88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6.5" customHeight="1">
      <c r="A788" s="72"/>
      <c r="B788" s="72"/>
      <c r="C788" s="88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6.5" customHeight="1">
      <c r="A789" s="72"/>
      <c r="B789" s="72"/>
      <c r="C789" s="88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6.5" customHeight="1">
      <c r="A790" s="72"/>
      <c r="B790" s="72"/>
      <c r="C790" s="88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6.5" customHeight="1">
      <c r="A791" s="72"/>
      <c r="B791" s="72"/>
      <c r="C791" s="88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6.5" customHeight="1">
      <c r="A792" s="72"/>
      <c r="B792" s="72"/>
      <c r="C792" s="88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6.5" customHeight="1">
      <c r="A793" s="72"/>
      <c r="B793" s="72"/>
      <c r="C793" s="88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6.5" customHeight="1">
      <c r="A794" s="72"/>
      <c r="B794" s="72"/>
      <c r="C794" s="88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6.5" customHeight="1">
      <c r="A795" s="72"/>
      <c r="B795" s="72"/>
      <c r="C795" s="88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6.5" customHeight="1">
      <c r="A796" s="72"/>
      <c r="B796" s="72"/>
      <c r="C796" s="88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6.5" customHeight="1">
      <c r="A797" s="72"/>
      <c r="B797" s="72"/>
      <c r="C797" s="88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6.5" customHeight="1">
      <c r="A798" s="72"/>
      <c r="B798" s="72"/>
      <c r="C798" s="88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6.5" customHeight="1">
      <c r="A799" s="72"/>
      <c r="B799" s="72"/>
      <c r="C799" s="88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6.5" customHeight="1">
      <c r="A800" s="72"/>
      <c r="B800" s="72"/>
      <c r="C800" s="88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6.5" customHeight="1">
      <c r="A801" s="72"/>
      <c r="B801" s="72"/>
      <c r="C801" s="88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6.5" customHeight="1">
      <c r="A802" s="72"/>
      <c r="B802" s="72"/>
      <c r="C802" s="88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6.5" customHeight="1">
      <c r="A803" s="72"/>
      <c r="B803" s="72"/>
      <c r="C803" s="88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6.5" customHeight="1">
      <c r="A804" s="72"/>
      <c r="B804" s="72"/>
      <c r="C804" s="88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6.5" customHeight="1">
      <c r="A805" s="72"/>
      <c r="B805" s="72"/>
      <c r="C805" s="88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6.5" customHeight="1">
      <c r="A806" s="72"/>
      <c r="B806" s="72"/>
      <c r="C806" s="88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</sheetData>
  <mergeCells count="1">
    <mergeCell ref="A1:F1"/>
  </mergeCells>
  <phoneticPr fontId="29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4"/>
  <sheetViews>
    <sheetView tabSelected="1" topLeftCell="A125" zoomScale="160" zoomScaleNormal="160" workbookViewId="0">
      <selection activeCell="G129" sqref="G129"/>
    </sheetView>
  </sheetViews>
  <sheetFormatPr defaultColWidth="11.21875" defaultRowHeight="15" customHeight="1"/>
  <cols>
    <col min="1" max="1" width="8.44140625" bestFit="1" customWidth="1"/>
    <col min="2" max="2" width="8.44140625" style="366" customWidth="1"/>
    <col min="3" max="3" width="29" customWidth="1"/>
    <col min="4" max="4" width="11.77734375" customWidth="1"/>
    <col min="5" max="5" width="10.21875" customWidth="1"/>
    <col min="6" max="6" width="9.109375" bestFit="1" customWidth="1"/>
    <col min="7" max="7" width="10.21875" bestFit="1" customWidth="1"/>
    <col min="8" max="8" width="37.21875" customWidth="1"/>
    <col min="9" max="26" width="8" customWidth="1"/>
  </cols>
  <sheetData>
    <row r="1" spans="1:26" ht="20.25" customHeight="1" thickBot="1">
      <c r="A1" s="504" t="s">
        <v>285</v>
      </c>
      <c r="B1" s="505"/>
      <c r="C1" s="505"/>
      <c r="D1" s="505"/>
      <c r="E1" s="505"/>
      <c r="F1" s="505"/>
      <c r="G1" s="505"/>
      <c r="H1" s="506"/>
    </row>
    <row r="2" spans="1:26" ht="16.5" customHeight="1">
      <c r="A2" s="200" t="s">
        <v>87</v>
      </c>
      <c r="B2" s="330" t="s">
        <v>0</v>
      </c>
      <c r="C2" s="201" t="s">
        <v>1</v>
      </c>
      <c r="D2" s="202" t="s">
        <v>2</v>
      </c>
      <c r="E2" s="507" t="s">
        <v>3</v>
      </c>
      <c r="F2" s="508"/>
      <c r="G2" s="203" t="s">
        <v>4</v>
      </c>
      <c r="H2" s="204" t="s">
        <v>5</v>
      </c>
    </row>
    <row r="3" spans="1:26" ht="138.6">
      <c r="A3" s="205"/>
      <c r="B3" s="331"/>
      <c r="C3" s="25" t="s">
        <v>6</v>
      </c>
      <c r="D3" s="1">
        <v>1067804</v>
      </c>
      <c r="E3" s="1">
        <v>1067804</v>
      </c>
      <c r="F3" s="1">
        <v>1067804</v>
      </c>
      <c r="G3" s="1">
        <v>1067804</v>
      </c>
      <c r="H3" s="206" t="s">
        <v>143</v>
      </c>
    </row>
    <row r="4" spans="1:26" s="368" customFormat="1" ht="100.8">
      <c r="A4" s="373" t="s">
        <v>164</v>
      </c>
      <c r="B4" s="367" t="s">
        <v>165</v>
      </c>
      <c r="C4" s="494" t="s">
        <v>7</v>
      </c>
      <c r="D4" s="499">
        <v>100000</v>
      </c>
      <c r="E4" s="2">
        <v>140000</v>
      </c>
      <c r="F4" s="510">
        <f>SUM(E4:E7)</f>
        <v>147000</v>
      </c>
      <c r="G4" s="488">
        <f>G3+F4</f>
        <v>1214804</v>
      </c>
      <c r="H4" s="384" t="s">
        <v>183</v>
      </c>
    </row>
    <row r="5" spans="1:26" s="368" customFormat="1" ht="12.6">
      <c r="A5" s="375" t="s">
        <v>166</v>
      </c>
      <c r="B5" s="372" t="s">
        <v>169</v>
      </c>
      <c r="C5" s="509"/>
      <c r="D5" s="500"/>
      <c r="E5" s="2">
        <v>2000</v>
      </c>
      <c r="F5" s="511"/>
      <c r="G5" s="489"/>
      <c r="H5" s="374" t="s">
        <v>172</v>
      </c>
    </row>
    <row r="6" spans="1:26" s="370" customFormat="1" ht="12.6">
      <c r="A6" s="472" t="s">
        <v>283</v>
      </c>
      <c r="B6" s="375" t="s">
        <v>277</v>
      </c>
      <c r="C6" s="491"/>
      <c r="D6" s="500"/>
      <c r="E6" s="2">
        <v>5000</v>
      </c>
      <c r="F6" s="511"/>
      <c r="G6" s="489"/>
      <c r="H6" s="374" t="s">
        <v>282</v>
      </c>
    </row>
    <row r="7" spans="1:26" ht="16.2">
      <c r="A7" s="371"/>
      <c r="B7" s="333"/>
      <c r="C7" s="509"/>
      <c r="D7" s="500"/>
      <c r="E7" s="518"/>
      <c r="F7" s="511"/>
      <c r="G7" s="489"/>
      <c r="H7" s="207"/>
    </row>
    <row r="8" spans="1:26" ht="15" customHeight="1">
      <c r="A8" s="407" t="s">
        <v>167</v>
      </c>
      <c r="B8" s="408" t="s">
        <v>169</v>
      </c>
      <c r="C8" s="490" t="s">
        <v>8</v>
      </c>
      <c r="D8" s="499">
        <v>0</v>
      </c>
      <c r="E8" s="2">
        <v>1000</v>
      </c>
      <c r="F8" s="501">
        <f>SUM(E8:E21)</f>
        <v>189500</v>
      </c>
      <c r="G8" s="501">
        <f>G4+F8</f>
        <v>1404304</v>
      </c>
      <c r="H8" s="376" t="s">
        <v>173</v>
      </c>
    </row>
    <row r="9" spans="1:26" ht="15" customHeight="1">
      <c r="A9" s="407" t="s">
        <v>246</v>
      </c>
      <c r="B9" s="408" t="s">
        <v>248</v>
      </c>
      <c r="C9" s="491"/>
      <c r="D9" s="500"/>
      <c r="E9" s="2">
        <v>3000</v>
      </c>
      <c r="F9" s="502"/>
      <c r="G9" s="502"/>
      <c r="H9" s="376" t="s">
        <v>247</v>
      </c>
    </row>
    <row r="10" spans="1:26" ht="21" customHeight="1">
      <c r="A10" s="407" t="s">
        <v>209</v>
      </c>
      <c r="B10" s="407" t="s">
        <v>204</v>
      </c>
      <c r="C10" s="492"/>
      <c r="D10" s="497"/>
      <c r="E10" s="2">
        <v>3000</v>
      </c>
      <c r="F10" s="497"/>
      <c r="G10" s="497"/>
      <c r="H10" s="406" t="s">
        <v>210</v>
      </c>
    </row>
    <row r="11" spans="1:26" ht="93.6" customHeight="1">
      <c r="A11" s="407" t="s">
        <v>202</v>
      </c>
      <c r="B11" s="407" t="s">
        <v>205</v>
      </c>
      <c r="C11" s="492"/>
      <c r="D11" s="497"/>
      <c r="E11" s="2">
        <v>13500</v>
      </c>
      <c r="F11" s="497"/>
      <c r="G11" s="497"/>
      <c r="H11" s="406" t="s">
        <v>211</v>
      </c>
    </row>
    <row r="12" spans="1:26" ht="71.400000000000006" customHeight="1">
      <c r="A12" s="407" t="s">
        <v>203</v>
      </c>
      <c r="B12" s="407" t="s">
        <v>215</v>
      </c>
      <c r="C12" s="492"/>
      <c r="D12" s="497"/>
      <c r="E12" s="2">
        <v>11250</v>
      </c>
      <c r="F12" s="497"/>
      <c r="G12" s="497"/>
      <c r="H12" s="406" t="s">
        <v>212</v>
      </c>
    </row>
    <row r="13" spans="1:26" ht="94.2" customHeight="1">
      <c r="A13" s="407" t="s">
        <v>213</v>
      </c>
      <c r="B13" s="407" t="s">
        <v>217</v>
      </c>
      <c r="C13" s="493"/>
      <c r="D13" s="497"/>
      <c r="E13" s="2">
        <v>10500</v>
      </c>
      <c r="F13" s="497"/>
      <c r="G13" s="497"/>
      <c r="H13" s="406" t="s">
        <v>216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6.5" customHeight="1">
      <c r="A14" s="407" t="s">
        <v>227</v>
      </c>
      <c r="B14" s="407" t="s">
        <v>250</v>
      </c>
      <c r="C14" s="493"/>
      <c r="D14" s="127"/>
      <c r="E14" s="2">
        <v>55000</v>
      </c>
      <c r="F14" s="497"/>
      <c r="G14" s="497"/>
      <c r="H14" s="406" t="s">
        <v>228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.75" customHeight="1">
      <c r="A15" s="407" t="s">
        <v>233</v>
      </c>
      <c r="B15" s="407" t="s">
        <v>214</v>
      </c>
      <c r="C15" s="493"/>
      <c r="D15" s="329"/>
      <c r="E15" s="2">
        <v>50000</v>
      </c>
      <c r="F15" s="497"/>
      <c r="G15" s="497"/>
      <c r="H15" s="406" t="s">
        <v>240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5.25" customHeight="1">
      <c r="A16" s="407" t="s">
        <v>236</v>
      </c>
      <c r="B16" s="407" t="s">
        <v>243</v>
      </c>
      <c r="C16" s="493"/>
      <c r="D16" s="329"/>
      <c r="E16" s="183">
        <v>6750</v>
      </c>
      <c r="F16" s="497"/>
      <c r="G16" s="497"/>
      <c r="H16" s="406" t="s">
        <v>235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14">
      <c r="A17" s="294" t="s">
        <v>253</v>
      </c>
      <c r="B17" s="407" t="s">
        <v>254</v>
      </c>
      <c r="C17" s="492"/>
      <c r="D17" s="329"/>
      <c r="E17" s="183">
        <v>14000</v>
      </c>
      <c r="F17" s="497"/>
      <c r="G17" s="497"/>
      <c r="H17" s="406" t="s">
        <v>251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14">
      <c r="A18" s="294" t="s">
        <v>266</v>
      </c>
      <c r="B18" s="407" t="s">
        <v>267</v>
      </c>
      <c r="C18" s="492"/>
      <c r="D18" s="329"/>
      <c r="E18" s="183">
        <v>17000</v>
      </c>
      <c r="F18" s="497"/>
      <c r="G18" s="497"/>
      <c r="H18" s="406" t="s">
        <v>268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2">
      <c r="A19" s="294" t="s">
        <v>272</v>
      </c>
      <c r="B19" s="407" t="s">
        <v>273</v>
      </c>
      <c r="C19" s="492"/>
      <c r="D19" s="329"/>
      <c r="E19" s="183">
        <v>3500</v>
      </c>
      <c r="F19" s="497"/>
      <c r="G19" s="497"/>
      <c r="H19" s="263" t="s">
        <v>271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5.2">
      <c r="A20" s="294" t="s">
        <v>275</v>
      </c>
      <c r="B20" s="407" t="s">
        <v>281</v>
      </c>
      <c r="C20" s="492"/>
      <c r="D20" s="329"/>
      <c r="E20" s="183">
        <v>1000</v>
      </c>
      <c r="F20" s="497"/>
      <c r="G20" s="497"/>
      <c r="H20" s="263" t="s">
        <v>280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6.5" customHeight="1">
      <c r="A21" s="294"/>
      <c r="B21" s="334"/>
      <c r="C21" s="492"/>
      <c r="D21" s="329"/>
      <c r="E21" s="210"/>
      <c r="F21" s="497"/>
      <c r="G21" s="497"/>
      <c r="H21" s="37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6.5" customHeight="1">
      <c r="A22" s="264" t="s">
        <v>231</v>
      </c>
      <c r="B22" s="369" t="s">
        <v>264</v>
      </c>
      <c r="C22" s="494" t="s">
        <v>9</v>
      </c>
      <c r="D22" s="496">
        <v>90000</v>
      </c>
      <c r="E22" s="5">
        <v>48500</v>
      </c>
      <c r="F22" s="488">
        <f>SUM(E22:E23)</f>
        <v>48500</v>
      </c>
      <c r="G22" s="488">
        <f>G8+F22</f>
        <v>1452804</v>
      </c>
      <c r="H22" s="208" t="s">
        <v>230</v>
      </c>
    </row>
    <row r="23" spans="1:26" ht="16.5" customHeight="1">
      <c r="A23" s="211"/>
      <c r="B23" s="335"/>
      <c r="C23" s="495"/>
      <c r="D23" s="498"/>
      <c r="E23" s="5"/>
      <c r="F23" s="498"/>
      <c r="G23" s="498"/>
      <c r="H23" s="208"/>
    </row>
    <row r="24" spans="1:26" ht="16.5" customHeight="1">
      <c r="A24" s="473" t="s">
        <v>168</v>
      </c>
      <c r="B24" s="369" t="s">
        <v>170</v>
      </c>
      <c r="C24" s="494" t="s">
        <v>10</v>
      </c>
      <c r="D24" s="496">
        <v>7000</v>
      </c>
      <c r="E24" s="2">
        <v>5434</v>
      </c>
      <c r="F24" s="488">
        <f>SUM(E24:E26)</f>
        <v>8194</v>
      </c>
      <c r="G24" s="488">
        <f>G22+F24</f>
        <v>1460998</v>
      </c>
      <c r="H24" s="376" t="s">
        <v>174</v>
      </c>
    </row>
    <row r="25" spans="1:26" ht="16.5" customHeight="1">
      <c r="A25" s="473" t="s">
        <v>263</v>
      </c>
      <c r="B25" s="369" t="s">
        <v>264</v>
      </c>
      <c r="C25" s="493"/>
      <c r="D25" s="497"/>
      <c r="E25" s="183">
        <v>2760</v>
      </c>
      <c r="F25" s="497"/>
      <c r="G25" s="503"/>
      <c r="H25" s="212" t="s">
        <v>262</v>
      </c>
    </row>
    <row r="26" spans="1:26" ht="16.5" customHeight="1">
      <c r="A26" s="213"/>
      <c r="B26" s="335"/>
      <c r="C26" s="493"/>
      <c r="D26" s="497"/>
      <c r="E26" s="183"/>
      <c r="F26" s="497"/>
      <c r="G26" s="503"/>
      <c r="H26" s="212"/>
    </row>
    <row r="27" spans="1:26" ht="24.9" customHeight="1">
      <c r="A27" s="209"/>
      <c r="B27" s="336"/>
      <c r="C27" s="475" t="s">
        <v>75</v>
      </c>
      <c r="D27" s="476">
        <v>388900</v>
      </c>
      <c r="E27" s="183"/>
      <c r="F27" s="477">
        <f>SUM(E27:E27)</f>
        <v>0</v>
      </c>
      <c r="G27" s="474">
        <f>G24+F27</f>
        <v>1460998</v>
      </c>
      <c r="H27" s="295"/>
    </row>
    <row r="28" spans="1:26" ht="16.5" customHeight="1">
      <c r="A28" s="214"/>
      <c r="B28" s="337"/>
      <c r="C28" s="519" t="s">
        <v>76</v>
      </c>
      <c r="D28" s="476">
        <v>0</v>
      </c>
      <c r="E28" s="135"/>
      <c r="F28" s="477">
        <f>SUM(D28:E28)</f>
        <v>0</v>
      </c>
      <c r="G28" s="478">
        <f>G27+F28</f>
        <v>1460998</v>
      </c>
      <c r="H28" s="378"/>
    </row>
    <row r="29" spans="1:26" ht="17.25" customHeight="1" thickBot="1">
      <c r="A29" s="379">
        <f>G28</f>
        <v>1460998</v>
      </c>
      <c r="B29" s="380"/>
      <c r="C29" s="520" t="s">
        <v>11</v>
      </c>
      <c r="D29" s="523">
        <f>SUM(D3:D28)</f>
        <v>1653704</v>
      </c>
      <c r="E29" s="521"/>
      <c r="F29" s="382">
        <f>SUM(F3:F28)</f>
        <v>1460998</v>
      </c>
      <c r="G29" s="381">
        <f>G28</f>
        <v>1460998</v>
      </c>
      <c r="H29" s="383"/>
    </row>
    <row r="30" spans="1:26" ht="16.5" customHeight="1" thickBot="1">
      <c r="A30" s="140" t="s">
        <v>87</v>
      </c>
      <c r="B30" s="339" t="s">
        <v>0</v>
      </c>
      <c r="C30" s="138" t="s">
        <v>86</v>
      </c>
      <c r="D30" s="522" t="s">
        <v>12</v>
      </c>
      <c r="E30" s="138"/>
      <c r="F30" s="141" t="s">
        <v>13</v>
      </c>
      <c r="G30" s="138" t="s">
        <v>14</v>
      </c>
      <c r="H30" s="139" t="s">
        <v>5</v>
      </c>
    </row>
    <row r="31" spans="1:26" ht="16.5" customHeight="1">
      <c r="A31" s="215" t="s">
        <v>15</v>
      </c>
      <c r="B31" s="340"/>
      <c r="C31" s="100" t="s">
        <v>16</v>
      </c>
      <c r="D31" s="89">
        <v>3000</v>
      </c>
      <c r="E31" s="199"/>
      <c r="F31" s="136"/>
      <c r="G31" s="137"/>
      <c r="H31" s="216" t="s">
        <v>17</v>
      </c>
    </row>
    <row r="32" spans="1:26" ht="22.5" customHeight="1">
      <c r="A32" s="123" t="s">
        <v>150</v>
      </c>
      <c r="B32" s="123" t="s">
        <v>180</v>
      </c>
      <c r="C32" s="123" t="s">
        <v>151</v>
      </c>
      <c r="D32" s="185"/>
      <c r="E32" s="198"/>
      <c r="F32" s="29">
        <v>100</v>
      </c>
      <c r="G32" s="9"/>
      <c r="H32" s="217"/>
    </row>
    <row r="33" spans="1:26" ht="19.5" customHeight="1">
      <c r="A33" s="123" t="s">
        <v>154</v>
      </c>
      <c r="B33" s="123" t="s">
        <v>182</v>
      </c>
      <c r="C33" s="123" t="s">
        <v>155</v>
      </c>
      <c r="D33" s="125"/>
      <c r="E33" s="190"/>
      <c r="F33" s="115">
        <v>2150</v>
      </c>
      <c r="G33" s="184"/>
      <c r="H33" s="217"/>
    </row>
    <row r="34" spans="1:26" ht="16.5" customHeight="1">
      <c r="A34" s="218"/>
      <c r="B34" s="333"/>
      <c r="C34" s="189"/>
      <c r="D34" s="125"/>
      <c r="E34" s="191"/>
      <c r="F34" s="115"/>
      <c r="G34" s="188"/>
      <c r="H34" s="206"/>
    </row>
    <row r="35" spans="1:26" ht="17.25" customHeight="1" thickBot="1">
      <c r="A35" s="219"/>
      <c r="B35" s="341"/>
      <c r="C35" s="92" t="s">
        <v>11</v>
      </c>
      <c r="D35" s="111">
        <f>SUM(D31:D34)</f>
        <v>3000</v>
      </c>
      <c r="E35" s="12"/>
      <c r="F35" s="111">
        <f>SUM(F32:F34)</f>
        <v>2250</v>
      </c>
      <c r="G35" s="12">
        <f>D35-F35</f>
        <v>750</v>
      </c>
      <c r="H35" s="220"/>
    </row>
    <row r="36" spans="1:26" ht="17.25" customHeight="1" thickTop="1">
      <c r="A36" s="221" t="s">
        <v>18</v>
      </c>
      <c r="B36" s="342"/>
      <c r="C36" s="37" t="s">
        <v>19</v>
      </c>
      <c r="D36" s="110">
        <v>8000</v>
      </c>
      <c r="E36" s="112"/>
      <c r="F36" s="114"/>
      <c r="G36" s="116"/>
      <c r="H36" s="216" t="s">
        <v>144</v>
      </c>
    </row>
    <row r="37" spans="1:26" ht="17.25" customHeight="1">
      <c r="A37" s="224"/>
      <c r="B37" s="344"/>
      <c r="C37" s="118"/>
      <c r="D37" s="106"/>
      <c r="E37" s="113"/>
      <c r="F37" s="115"/>
      <c r="G37" s="117"/>
      <c r="H37" s="223"/>
    </row>
    <row r="38" spans="1:26" ht="17.25" customHeight="1" thickBot="1">
      <c r="A38" s="225"/>
      <c r="B38" s="345"/>
      <c r="C38" s="92" t="s">
        <v>11</v>
      </c>
      <c r="D38" s="111">
        <f>SUM(D36:D37)</f>
        <v>8000</v>
      </c>
      <c r="E38" s="111"/>
      <c r="F38" s="111">
        <f>SUM(F37:F37)</f>
        <v>0</v>
      </c>
      <c r="G38" s="111">
        <f>D38-F38</f>
        <v>8000</v>
      </c>
      <c r="H38" s="226"/>
    </row>
    <row r="39" spans="1:26" ht="25.8" thickTop="1">
      <c r="A39" s="227" t="s">
        <v>20</v>
      </c>
      <c r="B39" s="346"/>
      <c r="C39" s="42" t="s">
        <v>21</v>
      </c>
      <c r="D39" s="8">
        <v>55000</v>
      </c>
      <c r="E39" s="13"/>
      <c r="F39" s="16"/>
      <c r="G39" s="9"/>
      <c r="H39" s="206" t="s">
        <v>100</v>
      </c>
    </row>
    <row r="40" spans="1:26" ht="16.5" customHeight="1">
      <c r="A40" s="222"/>
      <c r="B40" s="347"/>
      <c r="C40" s="186"/>
      <c r="D40" s="192"/>
      <c r="E40" s="198"/>
      <c r="F40" s="29"/>
      <c r="G40" s="187"/>
      <c r="H40" s="230"/>
    </row>
    <row r="41" spans="1:26" ht="17.25" customHeight="1" thickBot="1">
      <c r="A41" s="231"/>
      <c r="B41" s="348"/>
      <c r="C41" s="193" t="s">
        <v>11</v>
      </c>
      <c r="D41" s="18">
        <f>SUM(D39:D39)</f>
        <v>55000</v>
      </c>
      <c r="E41" s="18"/>
      <c r="F41" s="18">
        <f>SUM(F40:F40)</f>
        <v>0</v>
      </c>
      <c r="G41" s="18">
        <f>D41-F41</f>
        <v>55000</v>
      </c>
      <c r="H41" s="232"/>
    </row>
    <row r="42" spans="1:26" ht="21.75" customHeight="1">
      <c r="A42" s="233" t="s">
        <v>22</v>
      </c>
      <c r="B42" s="349"/>
      <c r="C42" s="94" t="s">
        <v>23</v>
      </c>
      <c r="D42" s="19">
        <v>20000</v>
      </c>
      <c r="E42" s="20"/>
      <c r="F42" s="21"/>
      <c r="G42" s="22"/>
      <c r="H42" s="234" t="s">
        <v>104</v>
      </c>
    </row>
    <row r="43" spans="1:26" ht="17.25" customHeight="1">
      <c r="A43" s="228" t="s">
        <v>218</v>
      </c>
      <c r="B43" s="123" t="s">
        <v>250</v>
      </c>
      <c r="C43" s="123" t="s">
        <v>223</v>
      </c>
      <c r="D43" s="8"/>
      <c r="E43" s="3"/>
      <c r="F43" s="14">
        <v>1000</v>
      </c>
      <c r="G43" s="3"/>
      <c r="H43" s="23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6.2">
      <c r="A44" s="228" t="s">
        <v>219</v>
      </c>
      <c r="B44" s="123" t="s">
        <v>250</v>
      </c>
      <c r="C44" s="123" t="s">
        <v>224</v>
      </c>
      <c r="D44" s="8"/>
      <c r="E44" s="24"/>
      <c r="F44" s="14">
        <v>1154</v>
      </c>
      <c r="G44" s="3"/>
      <c r="H44" s="206"/>
    </row>
    <row r="45" spans="1:26" ht="16.5" customHeight="1">
      <c r="A45" s="228"/>
      <c r="B45" s="332"/>
      <c r="C45" s="179"/>
      <c r="D45" s="8"/>
      <c r="E45" s="24"/>
      <c r="F45" s="14"/>
      <c r="G45" s="3"/>
      <c r="H45" s="206"/>
    </row>
    <row r="46" spans="1:26" ht="17.25" customHeight="1" thickBot="1">
      <c r="A46" s="231"/>
      <c r="B46" s="348"/>
      <c r="C46" s="193" t="s">
        <v>11</v>
      </c>
      <c r="D46" s="385">
        <f>SUM(D42:D45)</f>
        <v>20000</v>
      </c>
      <c r="E46" s="18"/>
      <c r="F46" s="18">
        <f>SUM(F43:F45)</f>
        <v>2154</v>
      </c>
      <c r="G46" s="18">
        <f>D46-F46</f>
        <v>17846</v>
      </c>
      <c r="H46" s="386"/>
    </row>
    <row r="47" spans="1:26" ht="25.2">
      <c r="A47" s="387" t="s">
        <v>25</v>
      </c>
      <c r="B47" s="388"/>
      <c r="C47" s="307" t="s">
        <v>26</v>
      </c>
      <c r="D47" s="389">
        <v>13000</v>
      </c>
      <c r="E47" s="146"/>
      <c r="F47" s="390"/>
      <c r="G47" s="391"/>
      <c r="H47" s="392" t="s">
        <v>27</v>
      </c>
    </row>
    <row r="48" spans="1:26" ht="16.2">
      <c r="A48" s="242" t="s">
        <v>152</v>
      </c>
      <c r="B48" s="123" t="s">
        <v>159</v>
      </c>
      <c r="C48" s="123" t="s">
        <v>153</v>
      </c>
      <c r="D48" s="125"/>
      <c r="E48" s="126"/>
      <c r="F48" s="115">
        <v>3400</v>
      </c>
      <c r="G48" s="113"/>
      <c r="H48" s="237"/>
    </row>
    <row r="49" spans="1:8" ht="16.2">
      <c r="A49" s="242" t="s">
        <v>160</v>
      </c>
      <c r="B49" s="123" t="s">
        <v>196</v>
      </c>
      <c r="C49" s="123" t="s">
        <v>162</v>
      </c>
      <c r="D49" s="125"/>
      <c r="E49" s="126"/>
      <c r="F49" s="115">
        <v>328</v>
      </c>
      <c r="G49" s="113"/>
      <c r="H49" s="237"/>
    </row>
    <row r="50" spans="1:8" ht="16.5" customHeight="1">
      <c r="A50" s="242" t="s">
        <v>191</v>
      </c>
      <c r="B50" s="123" t="s">
        <v>196</v>
      </c>
      <c r="C50" s="123" t="s">
        <v>193</v>
      </c>
      <c r="D50" s="125"/>
      <c r="E50" s="126"/>
      <c r="F50" s="115">
        <v>4000</v>
      </c>
      <c r="G50" s="113"/>
      <c r="H50" s="237"/>
    </row>
    <row r="51" spans="1:8" ht="16.2">
      <c r="A51" s="242" t="s">
        <v>192</v>
      </c>
      <c r="B51" s="123" t="s">
        <v>196</v>
      </c>
      <c r="C51" s="123" t="s">
        <v>157</v>
      </c>
      <c r="D51" s="125"/>
      <c r="E51" s="126"/>
      <c r="F51" s="115">
        <v>558</v>
      </c>
      <c r="G51" s="113"/>
      <c r="H51" s="237"/>
    </row>
    <row r="52" spans="1:8" ht="16.2">
      <c r="A52" s="242" t="s">
        <v>198</v>
      </c>
      <c r="B52" s="123" t="s">
        <v>214</v>
      </c>
      <c r="C52" s="123" t="s">
        <v>194</v>
      </c>
      <c r="D52" s="125"/>
      <c r="E52" s="126"/>
      <c r="F52" s="115">
        <v>895</v>
      </c>
      <c r="G52" s="113"/>
      <c r="H52" s="237"/>
    </row>
    <row r="53" spans="1:8" ht="17.25" customHeight="1" thickBot="1">
      <c r="A53" s="150"/>
      <c r="B53" s="362"/>
      <c r="C53" s="314" t="s">
        <v>11</v>
      </c>
      <c r="D53" s="315">
        <f>SUM(D47:D51)</f>
        <v>13000</v>
      </c>
      <c r="E53" s="315"/>
      <c r="F53" s="315">
        <f>SUM(F48:F52)</f>
        <v>9181</v>
      </c>
      <c r="G53" s="315">
        <f>D53-F53</f>
        <v>3819</v>
      </c>
      <c r="H53" s="393"/>
    </row>
    <row r="54" spans="1:8" ht="16.5" customHeight="1">
      <c r="A54" s="240" t="s">
        <v>28</v>
      </c>
      <c r="B54" s="350"/>
      <c r="C54" s="119" t="s">
        <v>29</v>
      </c>
      <c r="D54" s="120">
        <v>14400</v>
      </c>
      <c r="E54" s="27"/>
      <c r="F54" s="28"/>
      <c r="G54" s="27"/>
      <c r="H54" s="241" t="s">
        <v>92</v>
      </c>
    </row>
    <row r="55" spans="1:8" ht="16.5" customHeight="1">
      <c r="A55" s="242"/>
      <c r="B55" s="332"/>
      <c r="C55" s="123" t="s">
        <v>145</v>
      </c>
      <c r="D55" s="125">
        <v>10000</v>
      </c>
      <c r="E55" s="124"/>
      <c r="F55" s="109"/>
      <c r="G55" s="121"/>
      <c r="H55" s="243"/>
    </row>
    <row r="56" spans="1:8" ht="16.5" customHeight="1">
      <c r="A56" s="224"/>
      <c r="B56" s="351"/>
      <c r="C56" s="123"/>
      <c r="D56" s="125"/>
      <c r="E56" s="126"/>
      <c r="F56" s="115"/>
      <c r="G56" s="126"/>
      <c r="H56" s="244"/>
    </row>
    <row r="57" spans="1:8" ht="17.25" customHeight="1" thickBot="1">
      <c r="A57" s="225"/>
      <c r="B57" s="345"/>
      <c r="C57" s="122" t="s">
        <v>11</v>
      </c>
      <c r="D57" s="111">
        <f>SUM(D54:D56)</f>
        <v>24400</v>
      </c>
      <c r="E57" s="111"/>
      <c r="F57" s="111">
        <f>SUM(F55:F56)</f>
        <v>0</v>
      </c>
      <c r="G57" s="111">
        <f>D57-F57</f>
        <v>24400</v>
      </c>
      <c r="H57" s="245"/>
    </row>
    <row r="58" spans="1:8" ht="17.25" customHeight="1" thickTop="1">
      <c r="A58" s="246" t="s">
        <v>30</v>
      </c>
      <c r="B58" s="331"/>
      <c r="C58" s="42" t="s">
        <v>31</v>
      </c>
      <c r="D58" s="30">
        <v>100000</v>
      </c>
      <c r="E58" s="24"/>
      <c r="F58" s="29"/>
      <c r="G58" s="24"/>
      <c r="H58" s="206" t="s">
        <v>32</v>
      </c>
    </row>
    <row r="59" spans="1:8" ht="16.2">
      <c r="A59" s="154"/>
      <c r="B59" s="332"/>
      <c r="C59" s="97"/>
      <c r="D59" s="17"/>
      <c r="E59" s="198"/>
      <c r="F59" s="29"/>
      <c r="G59" s="31"/>
      <c r="H59" s="229"/>
    </row>
    <row r="60" spans="1:8" ht="17.25" customHeight="1" thickBot="1">
      <c r="A60" s="247"/>
      <c r="B60" s="352"/>
      <c r="C60" s="93" t="s">
        <v>11</v>
      </c>
      <c r="D60" s="18">
        <f>SUM(D58:D59)</f>
        <v>100000</v>
      </c>
      <c r="E60" s="18"/>
      <c r="F60" s="18">
        <f>SUM(F59:F59)</f>
        <v>0</v>
      </c>
      <c r="G60" s="18">
        <f>D60-F60</f>
        <v>100000</v>
      </c>
      <c r="H60" s="248"/>
    </row>
    <row r="61" spans="1:8" ht="16.5" customHeight="1">
      <c r="A61" s="233" t="s">
        <v>33</v>
      </c>
      <c r="B61" s="353"/>
      <c r="C61" s="94" t="s">
        <v>34</v>
      </c>
      <c r="D61" s="32">
        <v>90000</v>
      </c>
      <c r="E61" s="20"/>
      <c r="F61" s="21"/>
      <c r="G61" s="20"/>
      <c r="H61" s="249" t="s">
        <v>35</v>
      </c>
    </row>
    <row r="62" spans="1:8" ht="16.5" customHeight="1">
      <c r="A62" s="209"/>
      <c r="B62" s="332"/>
      <c r="C62" s="250"/>
      <c r="D62" s="17"/>
      <c r="E62" s="265"/>
      <c r="F62" s="29"/>
      <c r="G62" s="265"/>
      <c r="H62" s="229"/>
    </row>
    <row r="63" spans="1:8" ht="17.25" customHeight="1" thickBot="1">
      <c r="A63" s="251"/>
      <c r="B63" s="354"/>
      <c r="C63" s="98" t="s">
        <v>11</v>
      </c>
      <c r="D63" s="26">
        <f>SUM(D61:D62)</f>
        <v>90000</v>
      </c>
      <c r="E63" s="26"/>
      <c r="F63" s="26">
        <f>SUM(F62:F62)</f>
        <v>0</v>
      </c>
      <c r="G63" s="26">
        <f>D63-F63</f>
        <v>90000</v>
      </c>
      <c r="H63" s="252"/>
    </row>
    <row r="64" spans="1:8" ht="16.5" customHeight="1">
      <c r="A64" s="215" t="s">
        <v>36</v>
      </c>
      <c r="B64" s="355"/>
      <c r="C64" s="96" t="s">
        <v>79</v>
      </c>
      <c r="D64" s="33">
        <v>61500</v>
      </c>
      <c r="E64" s="27"/>
      <c r="F64" s="28"/>
      <c r="G64" s="27"/>
      <c r="H64" s="253" t="s">
        <v>124</v>
      </c>
    </row>
    <row r="65" spans="1:26" ht="16.5" customHeight="1">
      <c r="A65" s="254"/>
      <c r="B65" s="343"/>
      <c r="C65" s="96"/>
      <c r="D65" s="34"/>
      <c r="E65" s="24"/>
      <c r="F65" s="14"/>
      <c r="G65" s="35"/>
      <c r="H65" s="195"/>
    </row>
    <row r="66" spans="1:26" ht="17.25" customHeight="1" thickBot="1">
      <c r="A66" s="456"/>
      <c r="B66" s="457"/>
      <c r="C66" s="458" t="s">
        <v>11</v>
      </c>
      <c r="D66" s="18">
        <f>SUM(D64:D65)</f>
        <v>61500</v>
      </c>
      <c r="E66" s="18"/>
      <c r="F66" s="18">
        <f>SUM(F65:F65)</f>
        <v>0</v>
      </c>
      <c r="G66" s="18">
        <f>D66-F66</f>
        <v>61500</v>
      </c>
      <c r="H66" s="459"/>
    </row>
    <row r="67" spans="1:26" ht="17.25" customHeight="1">
      <c r="A67" s="465" t="s">
        <v>37</v>
      </c>
      <c r="B67" s="466"/>
      <c r="C67" s="467" t="s">
        <v>38</v>
      </c>
      <c r="D67" s="468">
        <v>41000</v>
      </c>
      <c r="E67" s="469"/>
      <c r="F67" s="470"/>
      <c r="G67" s="469"/>
      <c r="H67" s="471" t="s">
        <v>125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6.5" customHeight="1">
      <c r="A68" s="239"/>
      <c r="B68" s="343"/>
      <c r="C68" s="37"/>
      <c r="D68" s="8"/>
      <c r="E68" s="38"/>
      <c r="F68" s="39"/>
      <c r="G68" s="38"/>
      <c r="H68" s="255"/>
    </row>
    <row r="69" spans="1:26" ht="17.25" customHeight="1" thickBot="1">
      <c r="A69" s="155"/>
      <c r="B69" s="357"/>
      <c r="C69" s="156" t="s">
        <v>11</v>
      </c>
      <c r="D69" s="157">
        <f>SUM(D67:D68)</f>
        <v>41000</v>
      </c>
      <c r="E69" s="157"/>
      <c r="F69" s="157">
        <f>SUM(F68:F68)</f>
        <v>0</v>
      </c>
      <c r="G69" s="157">
        <f>D69-F69</f>
        <v>41000</v>
      </c>
      <c r="H69" s="289"/>
    </row>
    <row r="70" spans="1:26" s="153" customFormat="1" ht="17.25" customHeight="1">
      <c r="A70" s="460" t="s">
        <v>39</v>
      </c>
      <c r="B70" s="461"/>
      <c r="C70" s="437" t="s">
        <v>146</v>
      </c>
      <c r="D70" s="462">
        <v>30000</v>
      </c>
      <c r="E70" s="463"/>
      <c r="F70" s="440"/>
      <c r="G70" s="463"/>
      <c r="H70" s="464" t="s">
        <v>147</v>
      </c>
    </row>
    <row r="71" spans="1:26" ht="20.100000000000001" customHeight="1">
      <c r="A71" s="399"/>
      <c r="B71" s="334"/>
      <c r="C71" s="400"/>
      <c r="D71" s="401"/>
      <c r="E71" s="142"/>
      <c r="F71" s="115"/>
      <c r="G71" s="113"/>
      <c r="H71" s="404"/>
    </row>
    <row r="72" spans="1:26" ht="17.25" customHeight="1" thickBot="1">
      <c r="A72" s="394"/>
      <c r="B72" s="395"/>
      <c r="C72" s="396" t="s">
        <v>11</v>
      </c>
      <c r="D72" s="397">
        <f>SUM(D70:D71)</f>
        <v>30000</v>
      </c>
      <c r="E72" s="397"/>
      <c r="F72" s="397">
        <f>SUM(F71:F71)</f>
        <v>0</v>
      </c>
      <c r="G72" s="405">
        <f>D72-F72</f>
        <v>30000</v>
      </c>
      <c r="H72" s="289"/>
    </row>
    <row r="73" spans="1:26" ht="16.5" customHeight="1">
      <c r="A73" s="282" t="s">
        <v>40</v>
      </c>
      <c r="B73" s="356"/>
      <c r="C73" s="283" t="s">
        <v>41</v>
      </c>
      <c r="D73" s="284">
        <v>40000</v>
      </c>
      <c r="E73" s="285"/>
      <c r="F73" s="286"/>
      <c r="G73" s="287"/>
      <c r="H73" s="288" t="s">
        <v>101</v>
      </c>
    </row>
    <row r="74" spans="1:26" ht="16.5" customHeight="1">
      <c r="A74" s="242" t="s">
        <v>161</v>
      </c>
      <c r="B74" s="123" t="s">
        <v>196</v>
      </c>
      <c r="C74" s="123" t="s">
        <v>163</v>
      </c>
      <c r="D74" s="125"/>
      <c r="E74" s="126"/>
      <c r="F74" s="115">
        <v>300</v>
      </c>
      <c r="G74" s="113"/>
      <c r="H74" s="186"/>
    </row>
    <row r="75" spans="1:26" ht="16.5" customHeight="1">
      <c r="A75" s="242" t="s">
        <v>184</v>
      </c>
      <c r="B75" s="123" t="s">
        <v>196</v>
      </c>
      <c r="C75" s="123" t="s">
        <v>186</v>
      </c>
      <c r="D75" s="125"/>
      <c r="E75" s="126"/>
      <c r="F75" s="115">
        <v>955</v>
      </c>
      <c r="G75" s="113"/>
      <c r="H75" s="186"/>
    </row>
    <row r="76" spans="1:26" ht="16.2">
      <c r="A76" s="242" t="s">
        <v>187</v>
      </c>
      <c r="B76" s="123" t="s">
        <v>196</v>
      </c>
      <c r="C76" s="123" t="s">
        <v>189</v>
      </c>
      <c r="D76" s="125"/>
      <c r="E76" s="126"/>
      <c r="F76" s="28">
        <v>2800</v>
      </c>
      <c r="G76" s="113"/>
      <c r="H76" s="186"/>
    </row>
    <row r="77" spans="1:26" ht="17.399999999999999" customHeight="1">
      <c r="A77" s="154" t="s">
        <v>201</v>
      </c>
      <c r="B77" s="123" t="s">
        <v>214</v>
      </c>
      <c r="C77" s="101" t="s">
        <v>200</v>
      </c>
      <c r="D77" s="401"/>
      <c r="E77" s="142"/>
      <c r="F77" s="29">
        <v>1200</v>
      </c>
      <c r="G77" s="113"/>
      <c r="H77" s="403"/>
    </row>
    <row r="78" spans="1:26" ht="16.5" customHeight="1">
      <c r="A78" s="399"/>
      <c r="B78" s="334"/>
      <c r="C78" s="400"/>
      <c r="D78" s="401"/>
      <c r="E78" s="142"/>
      <c r="F78" s="402"/>
      <c r="G78" s="113"/>
      <c r="H78" s="403"/>
    </row>
    <row r="79" spans="1:26" ht="17.25" customHeight="1" thickBot="1">
      <c r="A79" s="394"/>
      <c r="B79" s="395"/>
      <c r="C79" s="396" t="s">
        <v>11</v>
      </c>
      <c r="D79" s="397">
        <f>SUM(D73:D78)</f>
        <v>40000</v>
      </c>
      <c r="E79" s="397"/>
      <c r="F79" s="397">
        <f>SUM(F74:F78)</f>
        <v>5255</v>
      </c>
      <c r="G79" s="397">
        <f>D79-F79</f>
        <v>34745</v>
      </c>
      <c r="H79" s="398"/>
    </row>
    <row r="80" spans="1:26" ht="16.5" customHeight="1">
      <c r="A80" s="281" t="s">
        <v>42</v>
      </c>
      <c r="B80" s="358"/>
      <c r="C80" s="119" t="s">
        <v>44</v>
      </c>
      <c r="D80" s="120">
        <v>110000</v>
      </c>
      <c r="E80" s="128"/>
      <c r="F80" s="258"/>
      <c r="G80" s="121"/>
      <c r="H80" s="259" t="s">
        <v>102</v>
      </c>
    </row>
    <row r="81" spans="1:8" ht="18.75" customHeight="1">
      <c r="A81" s="209"/>
      <c r="B81" s="332"/>
      <c r="C81" s="194"/>
      <c r="D81" s="89"/>
      <c r="E81" s="43"/>
      <c r="F81" s="44"/>
      <c r="G81" s="24"/>
      <c r="H81" s="238"/>
    </row>
    <row r="82" spans="1:8" ht="17.25" customHeight="1" thickBot="1">
      <c r="A82" s="236"/>
      <c r="B82" s="354"/>
      <c r="C82" s="95" t="s">
        <v>11</v>
      </c>
      <c r="D82" s="26">
        <f>SUM(D80:D81)</f>
        <v>110000</v>
      </c>
      <c r="E82" s="26"/>
      <c r="F82" s="26">
        <f>SUM(F81:F81)</f>
        <v>0</v>
      </c>
      <c r="G82" s="45">
        <f>D82-F82</f>
        <v>110000</v>
      </c>
      <c r="H82" s="252"/>
    </row>
    <row r="83" spans="1:8" ht="16.5" customHeight="1">
      <c r="A83" s="240" t="s">
        <v>43</v>
      </c>
      <c r="B83" s="350"/>
      <c r="C83" s="119" t="s">
        <v>46</v>
      </c>
      <c r="D83" s="46">
        <v>203049</v>
      </c>
      <c r="E83" s="261"/>
      <c r="F83" s="47"/>
      <c r="G83" s="261"/>
      <c r="H83" s="259" t="s">
        <v>47</v>
      </c>
    </row>
    <row r="84" spans="1:8" ht="16.5" customHeight="1">
      <c r="A84" s="257"/>
      <c r="B84" s="332"/>
      <c r="C84" s="25"/>
      <c r="D84" s="1"/>
      <c r="E84" s="2"/>
      <c r="F84" s="14"/>
      <c r="G84" s="3"/>
      <c r="H84" s="260"/>
    </row>
    <row r="85" spans="1:8" ht="17.25" customHeight="1" thickBot="1">
      <c r="A85" s="247"/>
      <c r="B85" s="352"/>
      <c r="C85" s="93" t="s">
        <v>11</v>
      </c>
      <c r="D85" s="18">
        <f>SUM(D83:D84)</f>
        <v>203049</v>
      </c>
      <c r="E85" s="18"/>
      <c r="F85" s="18">
        <f>SUM(F84:F84)</f>
        <v>0</v>
      </c>
      <c r="G85" s="18">
        <f>D85-F85</f>
        <v>203049</v>
      </c>
      <c r="H85" s="256"/>
    </row>
    <row r="86" spans="1:8" ht="17.25" customHeight="1">
      <c r="A86" s="387" t="s">
        <v>45</v>
      </c>
      <c r="B86" s="454"/>
      <c r="C86" s="307" t="s">
        <v>80</v>
      </c>
      <c r="D86" s="143">
        <v>3823</v>
      </c>
      <c r="E86" s="144"/>
      <c r="F86" s="145"/>
      <c r="G86" s="311"/>
      <c r="H86" s="147" t="s">
        <v>103</v>
      </c>
    </row>
    <row r="87" spans="1:8" ht="16.2">
      <c r="A87" s="242" t="s">
        <v>176</v>
      </c>
      <c r="B87" s="123" t="s">
        <v>177</v>
      </c>
      <c r="C87" s="123" t="s">
        <v>178</v>
      </c>
      <c r="D87" s="106">
        <v>1000</v>
      </c>
      <c r="E87" s="142"/>
      <c r="F87" s="115"/>
      <c r="G87" s="129"/>
      <c r="H87" s="148"/>
    </row>
    <row r="88" spans="1:8" ht="16.5" customHeight="1">
      <c r="A88" s="149"/>
      <c r="B88" s="334"/>
      <c r="C88" s="291"/>
      <c r="D88" s="106"/>
      <c r="E88" s="142"/>
      <c r="F88" s="115"/>
      <c r="G88" s="129"/>
      <c r="H88" s="148"/>
    </row>
    <row r="89" spans="1:8" ht="17.25" customHeight="1" thickBot="1">
      <c r="A89" s="150"/>
      <c r="B89" s="362"/>
      <c r="C89" s="314" t="s">
        <v>11</v>
      </c>
      <c r="D89" s="455">
        <f>SUM(D86:D88)</f>
        <v>4823</v>
      </c>
      <c r="E89" s="315"/>
      <c r="F89" s="315">
        <f>SUM(F86:F88)</f>
        <v>0</v>
      </c>
      <c r="G89" s="304">
        <f>D89-F89</f>
        <v>4823</v>
      </c>
      <c r="H89" s="316"/>
    </row>
    <row r="90" spans="1:8" ht="17.25" customHeight="1">
      <c r="A90" s="448" t="s">
        <v>84</v>
      </c>
      <c r="B90" s="449"/>
      <c r="C90" s="450" t="s">
        <v>81</v>
      </c>
      <c r="D90" s="438">
        <v>15346</v>
      </c>
      <c r="E90" s="451"/>
      <c r="F90" s="440"/>
      <c r="G90" s="452"/>
      <c r="H90" s="453" t="s">
        <v>83</v>
      </c>
    </row>
    <row r="91" spans="1:8" ht="16.2">
      <c r="A91" s="242" t="s">
        <v>179</v>
      </c>
      <c r="B91" s="123" t="s">
        <v>180</v>
      </c>
      <c r="C91" s="123" t="s">
        <v>181</v>
      </c>
      <c r="D91" s="106">
        <v>3000</v>
      </c>
      <c r="E91" s="142"/>
      <c r="F91" s="115"/>
      <c r="G91" s="129"/>
      <c r="H91" s="148"/>
    </row>
    <row r="92" spans="1:8" ht="16.5" customHeight="1">
      <c r="A92" s="294" t="s">
        <v>239</v>
      </c>
      <c r="B92" s="123" t="s">
        <v>250</v>
      </c>
      <c r="C92" s="291" t="s">
        <v>238</v>
      </c>
      <c r="D92" s="106"/>
      <c r="E92" s="142"/>
      <c r="F92" s="115">
        <v>4874</v>
      </c>
      <c r="G92" s="129"/>
      <c r="H92" s="148"/>
    </row>
    <row r="93" spans="1:8" ht="16.5" customHeight="1">
      <c r="A93" s="149"/>
      <c r="B93" s="334"/>
      <c r="C93" s="303"/>
      <c r="D93" s="106"/>
      <c r="E93" s="142"/>
      <c r="F93" s="115"/>
      <c r="G93" s="129"/>
      <c r="H93" s="148"/>
    </row>
    <row r="94" spans="1:8" ht="16.5" customHeight="1" thickBot="1">
      <c r="A94" s="150"/>
      <c r="B94" s="442"/>
      <c r="C94" s="443" t="s">
        <v>82</v>
      </c>
      <c r="D94" s="444">
        <f>SUM(D90:D93)</f>
        <v>18346</v>
      </c>
      <c r="E94" s="445"/>
      <c r="F94" s="446">
        <f>SUM(F91:F93)</f>
        <v>4874</v>
      </c>
      <c r="G94" s="304">
        <f>D94-F94</f>
        <v>13472</v>
      </c>
      <c r="H94" s="447"/>
    </row>
    <row r="95" spans="1:8" ht="16.5" customHeight="1">
      <c r="A95" s="435">
        <v>17</v>
      </c>
      <c r="B95" s="436"/>
      <c r="C95" s="437" t="s">
        <v>88</v>
      </c>
      <c r="D95" s="438"/>
      <c r="E95" s="439"/>
      <c r="F95" s="440"/>
      <c r="G95" s="439"/>
      <c r="H95" s="441"/>
    </row>
    <row r="96" spans="1:8" ht="16.5" customHeight="1">
      <c r="A96" s="426" t="s">
        <v>209</v>
      </c>
      <c r="B96" s="407" t="s">
        <v>204</v>
      </c>
      <c r="C96" s="411" t="s">
        <v>210</v>
      </c>
      <c r="D96" s="106">
        <v>3000</v>
      </c>
      <c r="E96" s="107"/>
      <c r="F96" s="115"/>
      <c r="G96" s="107"/>
      <c r="H96" s="410"/>
    </row>
    <row r="97" spans="1:26" ht="42" customHeight="1">
      <c r="A97" s="426" t="s">
        <v>233</v>
      </c>
      <c r="B97" s="407" t="s">
        <v>214</v>
      </c>
      <c r="C97" s="400" t="s">
        <v>240</v>
      </c>
      <c r="D97" s="106">
        <v>50000</v>
      </c>
      <c r="E97" s="107"/>
      <c r="F97" s="115"/>
      <c r="G97" s="107"/>
      <c r="H97" s="410"/>
    </row>
    <row r="98" spans="1:26" ht="16.5" customHeight="1" thickBot="1">
      <c r="A98" s="427"/>
      <c r="B98" s="428"/>
      <c r="C98" s="429"/>
      <c r="D98" s="430"/>
      <c r="E98" s="431"/>
      <c r="F98" s="432"/>
      <c r="G98" s="433"/>
      <c r="H98" s="434"/>
    </row>
    <row r="99" spans="1:26" ht="16.5" customHeight="1" thickBot="1">
      <c r="A99" s="418"/>
      <c r="B99" s="419"/>
      <c r="C99" s="420" t="s">
        <v>82</v>
      </c>
      <c r="D99" s="421">
        <f>SUM(D95:D98)</f>
        <v>53000</v>
      </c>
      <c r="E99" s="422"/>
      <c r="F99" s="423">
        <f>SUM(F95:F98)</f>
        <v>0</v>
      </c>
      <c r="G99" s="424">
        <f>D99-F99</f>
        <v>53000</v>
      </c>
      <c r="H99" s="425"/>
    </row>
    <row r="100" spans="1:26" ht="16.5" customHeight="1">
      <c r="A100" s="264">
        <v>18</v>
      </c>
      <c r="B100" s="358"/>
      <c r="C100" s="409" t="s">
        <v>50</v>
      </c>
      <c r="D100" s="127">
        <v>3987</v>
      </c>
      <c r="E100" s="128"/>
      <c r="F100" s="258"/>
      <c r="G100" s="38"/>
      <c r="H100" s="259" t="s">
        <v>51</v>
      </c>
    </row>
    <row r="101" spans="1:26" ht="25.5" customHeight="1">
      <c r="A101" s="222"/>
      <c r="B101" s="360"/>
      <c r="C101" s="130"/>
      <c r="D101" s="131"/>
      <c r="E101" s="132"/>
      <c r="F101" s="133"/>
      <c r="G101" s="134"/>
      <c r="H101" s="16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7.25" customHeight="1" thickBot="1">
      <c r="A102" s="247"/>
      <c r="B102" s="352"/>
      <c r="C102" s="93" t="s">
        <v>11</v>
      </c>
      <c r="D102" s="18">
        <f>SUM(D100:D101)</f>
        <v>3987</v>
      </c>
      <c r="E102" s="18"/>
      <c r="F102" s="18">
        <f>SUM(F101:F101)</f>
        <v>0</v>
      </c>
      <c r="G102" s="41">
        <f>D102-F102</f>
        <v>3987</v>
      </c>
      <c r="H102" s="305"/>
    </row>
    <row r="103" spans="1:26" ht="22.8">
      <c r="A103" s="306">
        <v>19</v>
      </c>
      <c r="B103" s="361"/>
      <c r="C103" s="307" t="s">
        <v>105</v>
      </c>
      <c r="D103" s="308">
        <v>200604</v>
      </c>
      <c r="E103" s="309"/>
      <c r="F103" s="310"/>
      <c r="G103" s="311"/>
      <c r="H103" s="312" t="s">
        <v>85</v>
      </c>
    </row>
    <row r="104" spans="1:26" ht="16.2">
      <c r="A104" s="159"/>
      <c r="B104" s="360"/>
      <c r="C104" s="123"/>
      <c r="D104" s="131"/>
      <c r="E104" s="132"/>
      <c r="F104" s="133"/>
      <c r="G104" s="129"/>
      <c r="H104" s="313"/>
    </row>
    <row r="105" spans="1:26" ht="16.5" customHeight="1" thickBot="1">
      <c r="A105" s="150"/>
      <c r="B105" s="362"/>
      <c r="C105" s="314" t="s">
        <v>11</v>
      </c>
      <c r="D105" s="315">
        <f>SUM(D103:D104)</f>
        <v>200604</v>
      </c>
      <c r="E105" s="315"/>
      <c r="F105" s="315">
        <f>SUM(F104:F104)</f>
        <v>0</v>
      </c>
      <c r="G105" s="304">
        <f>D105-F105</f>
        <v>200604</v>
      </c>
      <c r="H105" s="316"/>
    </row>
    <row r="106" spans="1:26" ht="16.5" customHeight="1">
      <c r="A106" s="158">
        <v>20</v>
      </c>
      <c r="B106" s="359"/>
      <c r="C106" s="283" t="s">
        <v>52</v>
      </c>
      <c r="D106" s="293">
        <v>10000</v>
      </c>
      <c r="E106" s="285"/>
      <c r="F106" s="286"/>
      <c r="G106" s="317"/>
      <c r="H106" s="318"/>
    </row>
    <row r="107" spans="1:26" ht="16.5" customHeight="1">
      <c r="A107" s="211"/>
      <c r="B107" s="338"/>
      <c r="C107" s="181"/>
      <c r="D107" s="302"/>
      <c r="E107" s="182"/>
      <c r="F107" s="40"/>
      <c r="G107" s="108"/>
      <c r="H107" s="195"/>
    </row>
    <row r="108" spans="1:26" ht="16.5" customHeight="1" thickBot="1">
      <c r="A108" s="155"/>
      <c r="B108" s="357"/>
      <c r="C108" s="156" t="s">
        <v>11</v>
      </c>
      <c r="D108" s="157">
        <f>SUM(D106:D107)</f>
        <v>10000</v>
      </c>
      <c r="E108" s="157"/>
      <c r="F108" s="157">
        <f>SUM(F107:F107)</f>
        <v>0</v>
      </c>
      <c r="G108" s="161">
        <f>D108-F108</f>
        <v>10000</v>
      </c>
      <c r="H108" s="289"/>
    </row>
    <row r="109" spans="1:26" ht="16.5" customHeight="1">
      <c r="A109" s="158">
        <v>21</v>
      </c>
      <c r="B109" s="359"/>
      <c r="C109" s="283" t="s">
        <v>131</v>
      </c>
      <c r="D109" s="293">
        <v>20000</v>
      </c>
      <c r="E109" s="285"/>
      <c r="F109" s="286"/>
      <c r="G109" s="317"/>
      <c r="H109" s="318" t="s">
        <v>148</v>
      </c>
    </row>
    <row r="110" spans="1:26" ht="16.5" customHeight="1">
      <c r="A110" s="211"/>
      <c r="B110" s="332"/>
      <c r="C110" s="181"/>
      <c r="D110" s="302"/>
      <c r="E110" s="182"/>
      <c r="F110" s="29"/>
      <c r="G110" s="108"/>
      <c r="H110" s="195"/>
    </row>
    <row r="111" spans="1:26" ht="16.5" customHeight="1" thickBot="1">
      <c r="A111" s="155"/>
      <c r="B111" s="357"/>
      <c r="C111" s="156" t="s">
        <v>11</v>
      </c>
      <c r="D111" s="157">
        <f>SUM(D109:D110)</f>
        <v>20000</v>
      </c>
      <c r="E111" s="157"/>
      <c r="F111" s="157">
        <f>SUM(F110:F110)</f>
        <v>0</v>
      </c>
      <c r="G111" s="161">
        <f>D111-F111</f>
        <v>20000</v>
      </c>
      <c r="H111" s="289"/>
    </row>
    <row r="112" spans="1:26" ht="16.5" customHeight="1">
      <c r="A112" s="158">
        <v>22</v>
      </c>
      <c r="B112" s="363"/>
      <c r="C112" s="283" t="s">
        <v>132</v>
      </c>
      <c r="D112" s="293">
        <v>41280</v>
      </c>
      <c r="E112" s="285"/>
      <c r="F112" s="286"/>
      <c r="G112" s="151"/>
      <c r="H112" s="318" t="s">
        <v>148</v>
      </c>
    </row>
    <row r="113" spans="1:8" ht="16.5" customHeight="1">
      <c r="A113" s="222" t="s">
        <v>227</v>
      </c>
      <c r="B113" s="338"/>
      <c r="C113" s="99" t="s">
        <v>226</v>
      </c>
      <c r="D113" s="15">
        <v>55000</v>
      </c>
      <c r="E113" s="2"/>
      <c r="F113" s="14"/>
      <c r="G113" s="24"/>
      <c r="H113" s="152"/>
    </row>
    <row r="114" spans="1:8" ht="16.5" customHeight="1">
      <c r="A114" s="296"/>
      <c r="B114" s="338"/>
      <c r="C114" s="99"/>
      <c r="D114" s="302"/>
      <c r="E114" s="35"/>
      <c r="F114" s="29"/>
      <c r="G114" s="24"/>
      <c r="H114" s="262"/>
    </row>
    <row r="115" spans="1:8" ht="16.5" customHeight="1" thickBot="1">
      <c r="A115" s="155"/>
      <c r="B115" s="357"/>
      <c r="C115" s="156" t="s">
        <v>11</v>
      </c>
      <c r="D115" s="157">
        <f>SUM(D112:D114)</f>
        <v>96280</v>
      </c>
      <c r="E115" s="157"/>
      <c r="F115" s="157">
        <f>SUM(F113:F114)</f>
        <v>0</v>
      </c>
      <c r="G115" s="157">
        <f>D115-F115</f>
        <v>96280</v>
      </c>
      <c r="H115" s="289"/>
    </row>
    <row r="116" spans="1:8" ht="16.5" customHeight="1">
      <c r="A116" s="158">
        <v>22</v>
      </c>
      <c r="B116" s="359"/>
      <c r="C116" s="283" t="s">
        <v>90</v>
      </c>
      <c r="D116" s="293">
        <v>559715</v>
      </c>
      <c r="E116" s="285"/>
      <c r="F116" s="286"/>
      <c r="G116" s="317"/>
      <c r="H116" s="318" t="s">
        <v>89</v>
      </c>
    </row>
    <row r="117" spans="1:8" ht="16.5" customHeight="1">
      <c r="A117" s="211"/>
      <c r="B117" s="332"/>
      <c r="C117" s="181"/>
      <c r="D117" s="302"/>
      <c r="E117" s="182"/>
      <c r="F117" s="40"/>
      <c r="G117" s="108"/>
      <c r="H117" s="195"/>
    </row>
    <row r="118" spans="1:8" ht="16.5" customHeight="1">
      <c r="A118" s="247"/>
      <c r="B118" s="352"/>
      <c r="C118" s="93" t="s">
        <v>11</v>
      </c>
      <c r="D118" s="18">
        <f>SUM(D116:D117)</f>
        <v>559715</v>
      </c>
      <c r="E118" s="18"/>
      <c r="F118" s="18">
        <f>SUM(F117:F117)</f>
        <v>0</v>
      </c>
      <c r="G118" s="292">
        <f>D118-F118</f>
        <v>559715</v>
      </c>
      <c r="H118" s="256"/>
    </row>
    <row r="119" spans="1:8" ht="16.5" customHeight="1">
      <c r="A119" s="415">
        <v>23</v>
      </c>
      <c r="B119" s="416"/>
      <c r="C119" s="123" t="s">
        <v>245</v>
      </c>
      <c r="D119" s="106">
        <v>0</v>
      </c>
      <c r="E119" s="126"/>
      <c r="F119" s="115"/>
      <c r="G119" s="126"/>
      <c r="H119" s="417"/>
    </row>
    <row r="120" spans="1:8" ht="114">
      <c r="A120" s="407" t="s">
        <v>202</v>
      </c>
      <c r="B120" s="407" t="s">
        <v>205</v>
      </c>
      <c r="C120" s="411" t="s">
        <v>207</v>
      </c>
      <c r="D120" s="106">
        <v>13500</v>
      </c>
      <c r="E120" s="126"/>
      <c r="F120" s="115"/>
      <c r="G120" s="126"/>
      <c r="H120" s="417"/>
    </row>
    <row r="121" spans="1:8" ht="86.25" customHeight="1">
      <c r="A121" s="407" t="s">
        <v>203</v>
      </c>
      <c r="B121" s="407" t="s">
        <v>215</v>
      </c>
      <c r="C121" s="411" t="s">
        <v>212</v>
      </c>
      <c r="D121" s="106">
        <v>11250</v>
      </c>
      <c r="E121" s="126"/>
      <c r="F121" s="115"/>
      <c r="G121" s="126"/>
      <c r="H121" s="417"/>
    </row>
    <row r="122" spans="1:8" ht="114">
      <c r="A122" s="407" t="s">
        <v>213</v>
      </c>
      <c r="B122" s="407" t="s">
        <v>256</v>
      </c>
      <c r="C122" s="411" t="s">
        <v>257</v>
      </c>
      <c r="D122" s="106">
        <v>10500</v>
      </c>
      <c r="E122" s="126"/>
      <c r="F122" s="115"/>
      <c r="G122" s="126"/>
      <c r="H122" s="417"/>
    </row>
    <row r="123" spans="1:8" ht="66" customHeight="1">
      <c r="A123" s="407" t="s">
        <v>236</v>
      </c>
      <c r="B123" s="407" t="s">
        <v>243</v>
      </c>
      <c r="C123" s="411" t="s">
        <v>235</v>
      </c>
      <c r="D123" s="106">
        <v>6750</v>
      </c>
      <c r="E123" s="126"/>
      <c r="F123" s="115"/>
      <c r="G123" s="126"/>
      <c r="H123" s="417"/>
    </row>
    <row r="124" spans="1:8" ht="148.19999999999999">
      <c r="A124" s="407" t="s">
        <v>253</v>
      </c>
      <c r="B124" s="407" t="s">
        <v>254</v>
      </c>
      <c r="C124" s="411" t="s">
        <v>251</v>
      </c>
      <c r="D124" s="106">
        <v>14000</v>
      </c>
      <c r="E124" s="126"/>
      <c r="F124" s="115"/>
      <c r="G124" s="126"/>
      <c r="H124" s="417"/>
    </row>
    <row r="125" spans="1:8" ht="136.80000000000001">
      <c r="A125" s="415" t="s">
        <v>266</v>
      </c>
      <c r="B125" s="407" t="s">
        <v>259</v>
      </c>
      <c r="C125" s="411" t="s">
        <v>268</v>
      </c>
      <c r="D125" s="106">
        <v>17000</v>
      </c>
      <c r="E125" s="126"/>
      <c r="F125" s="115"/>
      <c r="G125" s="126"/>
      <c r="H125" s="417"/>
    </row>
    <row r="126" spans="1:8" ht="24.75" customHeight="1">
      <c r="A126" s="415" t="s">
        <v>274</v>
      </c>
      <c r="B126" s="407" t="s">
        <v>273</v>
      </c>
      <c r="C126" s="414" t="s">
        <v>271</v>
      </c>
      <c r="D126" s="412">
        <v>3500</v>
      </c>
      <c r="E126" s="121"/>
      <c r="F126" s="109"/>
      <c r="G126" s="27"/>
      <c r="H126" s="413"/>
    </row>
    <row r="127" spans="1:8" ht="25.2">
      <c r="A127" s="415" t="s">
        <v>275</v>
      </c>
      <c r="B127" s="407" t="s">
        <v>281</v>
      </c>
      <c r="C127" s="101" t="s">
        <v>279</v>
      </c>
      <c r="D127" s="302">
        <v>1000</v>
      </c>
      <c r="E127" s="35"/>
      <c r="F127" s="29"/>
      <c r="G127" s="24"/>
      <c r="H127" s="262"/>
    </row>
    <row r="128" spans="1:8" ht="16.5" customHeight="1" thickBot="1">
      <c r="A128" s="155"/>
      <c r="B128" s="357"/>
      <c r="C128" s="156" t="s">
        <v>11</v>
      </c>
      <c r="D128" s="157">
        <f>SUM(D120:D127)</f>
        <v>77500</v>
      </c>
      <c r="E128" s="157"/>
      <c r="F128" s="157">
        <f>SUM(F120:F127)</f>
        <v>0</v>
      </c>
      <c r="G128" s="157">
        <f>D128-F128</f>
        <v>77500</v>
      </c>
      <c r="H128" s="289"/>
    </row>
    <row r="129" spans="1:8" ht="17.25" customHeight="1" thickBot="1">
      <c r="A129" s="319"/>
      <c r="B129" s="364"/>
      <c r="C129" s="320" t="s">
        <v>55</v>
      </c>
      <c r="D129" s="321">
        <f>SUM(D31:D128)/2</f>
        <v>1843204</v>
      </c>
      <c r="E129" s="322"/>
      <c r="F129" s="323">
        <f>SUM(F32:F128)/2</f>
        <v>23714</v>
      </c>
      <c r="G129" s="324">
        <f>G29-F129</f>
        <v>1437284</v>
      </c>
      <c r="H129" s="325" t="s">
        <v>54</v>
      </c>
    </row>
    <row r="130" spans="1:8" ht="16.5" customHeight="1">
      <c r="A130" s="48"/>
      <c r="B130" s="365"/>
      <c r="F130" s="49"/>
    </row>
    <row r="131" spans="1:8" ht="16.5" customHeight="1">
      <c r="A131" s="48"/>
      <c r="B131" s="365"/>
      <c r="D131" s="90">
        <f>SUM(D129:D130)</f>
        <v>1843204</v>
      </c>
      <c r="F131" s="49"/>
    </row>
    <row r="132" spans="1:8" ht="16.5" customHeight="1">
      <c r="A132" s="48"/>
      <c r="B132" s="365"/>
      <c r="D132" s="90"/>
      <c r="F132" s="49"/>
    </row>
    <row r="133" spans="1:8" ht="16.5" customHeight="1">
      <c r="A133" s="48"/>
      <c r="B133" s="365"/>
      <c r="F133" s="91"/>
    </row>
    <row r="134" spans="1:8" ht="16.5" customHeight="1">
      <c r="A134" s="48"/>
      <c r="B134" s="365"/>
      <c r="F134" s="49"/>
    </row>
    <row r="135" spans="1:8" ht="16.5" customHeight="1">
      <c r="A135" s="48"/>
      <c r="B135" s="365"/>
      <c r="F135" s="49"/>
    </row>
    <row r="136" spans="1:8" ht="16.5" customHeight="1">
      <c r="A136" s="48"/>
      <c r="B136" s="365"/>
      <c r="F136" s="49"/>
    </row>
    <row r="137" spans="1:8" ht="16.5" customHeight="1">
      <c r="A137" s="48"/>
      <c r="B137" s="365"/>
      <c r="F137" s="49"/>
    </row>
    <row r="138" spans="1:8" ht="16.5" customHeight="1">
      <c r="A138" s="48"/>
      <c r="B138" s="365"/>
      <c r="F138" s="49"/>
    </row>
    <row r="139" spans="1:8" ht="16.5" customHeight="1">
      <c r="A139" s="48"/>
      <c r="B139" s="365"/>
      <c r="F139" s="49"/>
    </row>
    <row r="140" spans="1:8" ht="16.5" customHeight="1">
      <c r="A140" s="48"/>
      <c r="B140" s="365"/>
      <c r="F140" s="49"/>
    </row>
    <row r="141" spans="1:8" ht="16.5" customHeight="1">
      <c r="A141" s="48"/>
      <c r="B141" s="365"/>
      <c r="F141" s="49"/>
    </row>
    <row r="142" spans="1:8" ht="16.5" customHeight="1">
      <c r="A142" s="48"/>
      <c r="B142" s="365"/>
      <c r="F142" s="49"/>
    </row>
    <row r="143" spans="1:8" ht="16.5" customHeight="1">
      <c r="A143" s="48"/>
      <c r="B143" s="365"/>
      <c r="F143" s="49"/>
    </row>
    <row r="144" spans="1:8" ht="16.5" customHeight="1">
      <c r="A144" s="48"/>
      <c r="B144" s="365"/>
      <c r="F144" s="49"/>
    </row>
    <row r="145" spans="1:6" ht="16.5" customHeight="1">
      <c r="A145" s="48"/>
      <c r="B145" s="365"/>
      <c r="F145" s="49"/>
    </row>
    <row r="146" spans="1:6" ht="16.5" customHeight="1">
      <c r="A146" s="48"/>
      <c r="B146" s="365"/>
      <c r="F146" s="49"/>
    </row>
    <row r="147" spans="1:6" ht="16.5" customHeight="1">
      <c r="A147" s="48"/>
      <c r="B147" s="365"/>
      <c r="F147" s="49"/>
    </row>
    <row r="148" spans="1:6" ht="16.5" customHeight="1">
      <c r="A148" s="48"/>
      <c r="B148" s="365"/>
      <c r="F148" s="49"/>
    </row>
    <row r="149" spans="1:6" ht="16.5" customHeight="1">
      <c r="A149" s="48"/>
      <c r="B149" s="365"/>
      <c r="F149" s="49"/>
    </row>
    <row r="150" spans="1:6" ht="16.5" customHeight="1">
      <c r="A150" s="48"/>
      <c r="B150" s="365"/>
      <c r="F150" s="49"/>
    </row>
    <row r="151" spans="1:6" ht="16.5" customHeight="1">
      <c r="A151" s="48"/>
      <c r="B151" s="365"/>
      <c r="F151" s="49"/>
    </row>
    <row r="152" spans="1:6" ht="16.5" customHeight="1">
      <c r="A152" s="48"/>
      <c r="B152" s="365"/>
      <c r="F152" s="49"/>
    </row>
    <row r="153" spans="1:6" ht="16.5" customHeight="1">
      <c r="A153" s="48"/>
      <c r="B153" s="365"/>
      <c r="F153" s="49"/>
    </row>
    <row r="154" spans="1:6" ht="16.5" customHeight="1">
      <c r="A154" s="48"/>
      <c r="B154" s="365"/>
      <c r="F154" s="49"/>
    </row>
    <row r="155" spans="1:6" ht="16.5" customHeight="1">
      <c r="A155" s="48"/>
      <c r="B155" s="365"/>
      <c r="F155" s="49"/>
    </row>
    <row r="156" spans="1:6" ht="16.5" customHeight="1">
      <c r="A156" s="48"/>
      <c r="B156" s="365"/>
      <c r="F156" s="49"/>
    </row>
    <row r="157" spans="1:6" ht="16.5" customHeight="1">
      <c r="A157" s="48"/>
      <c r="B157" s="365"/>
      <c r="F157" s="49"/>
    </row>
    <row r="158" spans="1:6" ht="16.5" customHeight="1">
      <c r="A158" s="48"/>
      <c r="B158" s="365"/>
      <c r="F158" s="49"/>
    </row>
    <row r="159" spans="1:6" ht="16.5" customHeight="1">
      <c r="A159" s="48"/>
      <c r="B159" s="365"/>
      <c r="F159" s="49"/>
    </row>
    <row r="160" spans="1:6" ht="16.5" customHeight="1">
      <c r="A160" s="48"/>
      <c r="B160" s="365"/>
      <c r="F160" s="49"/>
    </row>
    <row r="161" spans="1:6" ht="16.5" customHeight="1">
      <c r="A161" s="48"/>
      <c r="B161" s="365"/>
      <c r="F161" s="49"/>
    </row>
    <row r="162" spans="1:6" ht="16.5" customHeight="1">
      <c r="A162" s="48"/>
      <c r="B162" s="365"/>
      <c r="F162" s="49"/>
    </row>
    <row r="163" spans="1:6" ht="16.5" customHeight="1">
      <c r="A163" s="48"/>
      <c r="B163" s="365"/>
      <c r="F163" s="49"/>
    </row>
    <row r="164" spans="1:6" ht="16.5" customHeight="1">
      <c r="A164" s="48"/>
      <c r="B164" s="365"/>
      <c r="F164" s="49"/>
    </row>
    <row r="165" spans="1:6" ht="16.5" customHeight="1">
      <c r="A165" s="48"/>
      <c r="B165" s="365"/>
      <c r="F165" s="49"/>
    </row>
    <row r="166" spans="1:6" ht="16.5" customHeight="1">
      <c r="A166" s="48"/>
      <c r="B166" s="365"/>
      <c r="F166" s="49"/>
    </row>
    <row r="167" spans="1:6" ht="16.5" customHeight="1">
      <c r="A167" s="48"/>
      <c r="B167" s="365"/>
      <c r="F167" s="49"/>
    </row>
    <row r="168" spans="1:6" ht="16.5" customHeight="1">
      <c r="A168" s="48"/>
      <c r="B168" s="365"/>
      <c r="F168" s="49"/>
    </row>
    <row r="169" spans="1:6" ht="16.5" customHeight="1">
      <c r="A169" s="48"/>
      <c r="B169" s="365"/>
      <c r="F169" s="49"/>
    </row>
    <row r="170" spans="1:6" ht="16.5" customHeight="1">
      <c r="A170" s="48"/>
      <c r="B170" s="365"/>
      <c r="F170" s="49"/>
    </row>
    <row r="171" spans="1:6" ht="16.5" customHeight="1">
      <c r="A171" s="48"/>
      <c r="B171" s="365"/>
      <c r="F171" s="49"/>
    </row>
    <row r="172" spans="1:6" ht="16.5" customHeight="1">
      <c r="A172" s="48"/>
      <c r="B172" s="365"/>
      <c r="F172" s="49"/>
    </row>
    <row r="173" spans="1:6" ht="16.5" customHeight="1">
      <c r="A173" s="48"/>
      <c r="B173" s="365"/>
      <c r="F173" s="49"/>
    </row>
    <row r="174" spans="1:6" ht="16.5" customHeight="1">
      <c r="A174" s="48"/>
      <c r="B174" s="365"/>
      <c r="F174" s="49"/>
    </row>
    <row r="175" spans="1:6" ht="16.5" customHeight="1">
      <c r="A175" s="48"/>
      <c r="B175" s="365"/>
      <c r="F175" s="49"/>
    </row>
    <row r="176" spans="1:6" ht="16.5" customHeight="1">
      <c r="A176" s="48"/>
      <c r="B176" s="365"/>
      <c r="F176" s="49"/>
    </row>
    <row r="177" spans="1:6" ht="16.5" customHeight="1">
      <c r="A177" s="48"/>
      <c r="B177" s="365"/>
      <c r="F177" s="49"/>
    </row>
    <row r="178" spans="1:6" ht="16.5" customHeight="1">
      <c r="A178" s="48"/>
      <c r="B178" s="365"/>
      <c r="F178" s="49"/>
    </row>
    <row r="179" spans="1:6" ht="16.5" customHeight="1">
      <c r="A179" s="48"/>
      <c r="B179" s="365"/>
      <c r="F179" s="49"/>
    </row>
    <row r="180" spans="1:6" ht="16.5" customHeight="1">
      <c r="A180" s="48"/>
      <c r="B180" s="365"/>
      <c r="F180" s="49"/>
    </row>
    <row r="181" spans="1:6" ht="16.5" customHeight="1">
      <c r="A181" s="48"/>
      <c r="B181" s="365"/>
      <c r="F181" s="49"/>
    </row>
    <row r="182" spans="1:6" ht="16.5" customHeight="1">
      <c r="A182" s="48"/>
      <c r="B182" s="365"/>
      <c r="F182" s="49"/>
    </row>
    <row r="183" spans="1:6" ht="16.5" customHeight="1">
      <c r="A183" s="48"/>
      <c r="B183" s="365"/>
      <c r="F183" s="49"/>
    </row>
    <row r="184" spans="1:6" ht="16.5" customHeight="1">
      <c r="A184" s="48"/>
      <c r="B184" s="365"/>
      <c r="F184" s="49"/>
    </row>
    <row r="185" spans="1:6" ht="16.5" customHeight="1">
      <c r="A185" s="48"/>
      <c r="B185" s="365"/>
      <c r="F185" s="49"/>
    </row>
    <row r="186" spans="1:6" ht="16.5" customHeight="1">
      <c r="A186" s="48"/>
      <c r="B186" s="365"/>
      <c r="F186" s="49"/>
    </row>
    <row r="187" spans="1:6" ht="16.5" customHeight="1">
      <c r="A187" s="48"/>
      <c r="B187" s="365"/>
      <c r="F187" s="49"/>
    </row>
    <row r="188" spans="1:6" ht="16.5" customHeight="1">
      <c r="A188" s="48"/>
      <c r="B188" s="365"/>
      <c r="F188" s="49"/>
    </row>
    <row r="189" spans="1:6" ht="16.5" customHeight="1">
      <c r="A189" s="48"/>
      <c r="B189" s="365"/>
      <c r="F189" s="49"/>
    </row>
    <row r="190" spans="1:6" ht="16.5" customHeight="1">
      <c r="A190" s="48"/>
      <c r="B190" s="365"/>
      <c r="F190" s="49"/>
    </row>
    <row r="191" spans="1:6" ht="16.5" customHeight="1">
      <c r="A191" s="48"/>
      <c r="B191" s="365"/>
      <c r="F191" s="49"/>
    </row>
    <row r="192" spans="1:6" ht="16.5" customHeight="1">
      <c r="A192" s="48"/>
      <c r="B192" s="365"/>
      <c r="F192" s="49"/>
    </row>
    <row r="193" spans="1:6" ht="16.5" customHeight="1">
      <c r="A193" s="48"/>
      <c r="B193" s="365"/>
      <c r="F193" s="49"/>
    </row>
    <row r="194" spans="1:6" ht="16.5" customHeight="1">
      <c r="A194" s="48"/>
      <c r="B194" s="365"/>
      <c r="F194" s="49"/>
    </row>
    <row r="195" spans="1:6" ht="16.5" customHeight="1">
      <c r="A195" s="48"/>
      <c r="B195" s="365"/>
      <c r="F195" s="49"/>
    </row>
    <row r="196" spans="1:6" ht="16.5" customHeight="1">
      <c r="A196" s="48"/>
      <c r="B196" s="365"/>
      <c r="F196" s="49"/>
    </row>
    <row r="197" spans="1:6" ht="16.5" customHeight="1">
      <c r="A197" s="48"/>
      <c r="B197" s="365"/>
      <c r="F197" s="49"/>
    </row>
    <row r="198" spans="1:6" ht="16.5" customHeight="1">
      <c r="A198" s="48"/>
      <c r="B198" s="365"/>
      <c r="F198" s="49"/>
    </row>
    <row r="199" spans="1:6" ht="16.5" customHeight="1">
      <c r="A199" s="48"/>
      <c r="B199" s="365"/>
      <c r="F199" s="49"/>
    </row>
    <row r="200" spans="1:6" ht="16.5" customHeight="1">
      <c r="A200" s="48"/>
      <c r="B200" s="365"/>
      <c r="F200" s="49"/>
    </row>
    <row r="201" spans="1:6" ht="16.5" customHeight="1">
      <c r="A201" s="48"/>
      <c r="B201" s="365"/>
      <c r="F201" s="49"/>
    </row>
    <row r="202" spans="1:6" ht="16.5" customHeight="1">
      <c r="A202" s="48"/>
      <c r="B202" s="365"/>
      <c r="F202" s="49"/>
    </row>
    <row r="203" spans="1:6" ht="16.5" customHeight="1">
      <c r="A203" s="48"/>
      <c r="B203" s="365"/>
      <c r="F203" s="49"/>
    </row>
    <row r="204" spans="1:6" ht="16.5" customHeight="1">
      <c r="A204" s="48"/>
      <c r="B204" s="365"/>
      <c r="F204" s="49"/>
    </row>
    <row r="205" spans="1:6" ht="16.5" customHeight="1">
      <c r="A205" s="48"/>
      <c r="B205" s="365"/>
      <c r="F205" s="49"/>
    </row>
    <row r="206" spans="1:6" ht="16.5" customHeight="1">
      <c r="A206" s="48"/>
      <c r="B206" s="365"/>
      <c r="F206" s="49"/>
    </row>
    <row r="207" spans="1:6" ht="16.5" customHeight="1">
      <c r="A207" s="48"/>
      <c r="B207" s="365"/>
      <c r="F207" s="49"/>
    </row>
    <row r="208" spans="1:6" ht="16.5" customHeight="1">
      <c r="A208" s="48"/>
      <c r="B208" s="365"/>
      <c r="F208" s="49"/>
    </row>
    <row r="209" spans="1:6" ht="16.5" customHeight="1">
      <c r="A209" s="48"/>
      <c r="B209" s="365"/>
      <c r="F209" s="49"/>
    </row>
    <row r="210" spans="1:6" ht="16.5" customHeight="1">
      <c r="A210" s="48"/>
      <c r="B210" s="365"/>
      <c r="F210" s="49"/>
    </row>
    <row r="211" spans="1:6" ht="16.5" customHeight="1">
      <c r="A211" s="48"/>
      <c r="B211" s="365"/>
      <c r="F211" s="49"/>
    </row>
    <row r="212" spans="1:6" ht="16.5" customHeight="1">
      <c r="A212" s="48"/>
      <c r="B212" s="365"/>
      <c r="F212" s="49"/>
    </row>
    <row r="213" spans="1:6" ht="16.5" customHeight="1">
      <c r="A213" s="48"/>
      <c r="B213" s="365"/>
      <c r="F213" s="49"/>
    </row>
    <row r="214" spans="1:6" ht="16.5" customHeight="1">
      <c r="A214" s="48"/>
      <c r="B214" s="365"/>
      <c r="F214" s="49"/>
    </row>
    <row r="215" spans="1:6" ht="16.5" customHeight="1">
      <c r="A215" s="48"/>
      <c r="B215" s="365"/>
      <c r="F215" s="49"/>
    </row>
    <row r="216" spans="1:6" ht="16.5" customHeight="1">
      <c r="A216" s="48"/>
      <c r="B216" s="365"/>
      <c r="F216" s="49"/>
    </row>
    <row r="217" spans="1:6" ht="16.5" customHeight="1">
      <c r="A217" s="48"/>
      <c r="B217" s="365"/>
      <c r="F217" s="49"/>
    </row>
    <row r="218" spans="1:6" ht="16.5" customHeight="1">
      <c r="A218" s="48"/>
      <c r="B218" s="365"/>
      <c r="F218" s="49"/>
    </row>
    <row r="219" spans="1:6" ht="16.5" customHeight="1">
      <c r="A219" s="48"/>
      <c r="B219" s="365"/>
      <c r="F219" s="49"/>
    </row>
    <row r="220" spans="1:6" ht="16.5" customHeight="1">
      <c r="A220" s="48"/>
      <c r="B220" s="365"/>
      <c r="F220" s="49"/>
    </row>
    <row r="221" spans="1:6" ht="16.5" customHeight="1">
      <c r="A221" s="48"/>
      <c r="B221" s="365"/>
      <c r="F221" s="49"/>
    </row>
    <row r="222" spans="1:6" ht="16.5" customHeight="1">
      <c r="A222" s="48"/>
      <c r="B222" s="365"/>
      <c r="F222" s="49"/>
    </row>
    <row r="223" spans="1:6" ht="16.5" customHeight="1">
      <c r="A223" s="48"/>
      <c r="B223" s="365"/>
      <c r="F223" s="49"/>
    </row>
    <row r="224" spans="1:6" ht="16.5" customHeight="1">
      <c r="A224" s="48"/>
      <c r="B224" s="365"/>
      <c r="F224" s="49"/>
    </row>
    <row r="225" spans="1:6" ht="16.5" customHeight="1">
      <c r="A225" s="48"/>
      <c r="B225" s="365"/>
      <c r="F225" s="49"/>
    </row>
    <row r="226" spans="1:6" ht="16.5" customHeight="1">
      <c r="A226" s="48"/>
      <c r="B226" s="365"/>
      <c r="F226" s="49"/>
    </row>
    <row r="227" spans="1:6" ht="16.5" customHeight="1">
      <c r="A227" s="48"/>
      <c r="B227" s="365"/>
      <c r="F227" s="49"/>
    </row>
    <row r="228" spans="1:6" ht="16.5" customHeight="1">
      <c r="A228" s="48"/>
      <c r="B228" s="365"/>
      <c r="F228" s="49"/>
    </row>
    <row r="229" spans="1:6" ht="16.5" customHeight="1">
      <c r="A229" s="48"/>
      <c r="B229" s="365"/>
      <c r="F229" s="49"/>
    </row>
    <row r="230" spans="1:6" ht="16.5" customHeight="1">
      <c r="A230" s="48"/>
      <c r="B230" s="365"/>
      <c r="F230" s="49"/>
    </row>
    <row r="231" spans="1:6" ht="16.5" customHeight="1">
      <c r="A231" s="48"/>
      <c r="B231" s="365"/>
      <c r="F231" s="49"/>
    </row>
    <row r="232" spans="1:6" ht="16.5" customHeight="1">
      <c r="A232" s="48"/>
      <c r="B232" s="365"/>
      <c r="F232" s="49"/>
    </row>
    <row r="233" spans="1:6" ht="16.5" customHeight="1">
      <c r="A233" s="48"/>
      <c r="B233" s="365"/>
      <c r="F233" s="49"/>
    </row>
    <row r="234" spans="1:6" ht="16.5" customHeight="1">
      <c r="A234" s="48"/>
      <c r="B234" s="365"/>
      <c r="F234" s="49"/>
    </row>
    <row r="235" spans="1:6" ht="16.5" customHeight="1">
      <c r="A235" s="48"/>
      <c r="B235" s="365"/>
      <c r="F235" s="49"/>
    </row>
    <row r="236" spans="1:6" ht="16.5" customHeight="1">
      <c r="A236" s="48"/>
      <c r="B236" s="365"/>
      <c r="F236" s="49"/>
    </row>
    <row r="237" spans="1:6" ht="16.5" customHeight="1">
      <c r="A237" s="48"/>
      <c r="B237" s="365"/>
      <c r="F237" s="49"/>
    </row>
    <row r="238" spans="1:6" ht="16.5" customHeight="1">
      <c r="A238" s="48"/>
      <c r="B238" s="365"/>
      <c r="F238" s="49"/>
    </row>
    <row r="239" spans="1:6" ht="16.5" customHeight="1">
      <c r="A239" s="48"/>
      <c r="B239" s="365"/>
      <c r="F239" s="49"/>
    </row>
    <row r="240" spans="1:6" ht="16.5" customHeight="1">
      <c r="A240" s="48"/>
      <c r="B240" s="365"/>
      <c r="F240" s="49"/>
    </row>
    <row r="241" spans="1:6" ht="16.5" customHeight="1">
      <c r="A241" s="48"/>
      <c r="B241" s="365"/>
      <c r="F241" s="49"/>
    </row>
    <row r="242" spans="1:6" ht="16.5" customHeight="1">
      <c r="A242" s="48"/>
      <c r="B242" s="365"/>
      <c r="F242" s="49"/>
    </row>
    <row r="243" spans="1:6" ht="16.5" customHeight="1">
      <c r="A243" s="48"/>
      <c r="B243" s="365"/>
      <c r="F243" s="49"/>
    </row>
    <row r="244" spans="1:6" ht="16.5" customHeight="1">
      <c r="A244" s="48"/>
      <c r="B244" s="365"/>
      <c r="F244" s="49"/>
    </row>
    <row r="245" spans="1:6" ht="16.5" customHeight="1">
      <c r="A245" s="48"/>
      <c r="B245" s="365"/>
      <c r="F245" s="49"/>
    </row>
    <row r="246" spans="1:6" ht="16.5" customHeight="1">
      <c r="A246" s="48"/>
      <c r="B246" s="365"/>
      <c r="F246" s="49"/>
    </row>
    <row r="247" spans="1:6" ht="16.5" customHeight="1">
      <c r="A247" s="48"/>
      <c r="B247" s="365"/>
      <c r="F247" s="49"/>
    </row>
    <row r="248" spans="1:6" ht="16.5" customHeight="1">
      <c r="A248" s="48"/>
      <c r="B248" s="365"/>
      <c r="F248" s="49"/>
    </row>
    <row r="249" spans="1:6" ht="16.5" customHeight="1">
      <c r="A249" s="48"/>
      <c r="B249" s="365"/>
      <c r="F249" s="49"/>
    </row>
    <row r="250" spans="1:6" ht="16.5" customHeight="1">
      <c r="A250" s="48"/>
      <c r="B250" s="365"/>
      <c r="F250" s="49"/>
    </row>
    <row r="251" spans="1:6" ht="16.5" customHeight="1">
      <c r="A251" s="48"/>
      <c r="B251" s="365"/>
      <c r="F251" s="49"/>
    </row>
    <row r="252" spans="1:6" ht="16.5" customHeight="1">
      <c r="A252" s="48"/>
      <c r="B252" s="365"/>
      <c r="F252" s="49"/>
    </row>
    <row r="253" spans="1:6" ht="16.5" customHeight="1">
      <c r="A253" s="48"/>
      <c r="B253" s="365"/>
      <c r="F253" s="49"/>
    </row>
    <row r="254" spans="1:6" ht="16.5" customHeight="1">
      <c r="A254" s="48"/>
      <c r="B254" s="365"/>
      <c r="F254" s="49"/>
    </row>
    <row r="255" spans="1:6" ht="16.5" customHeight="1">
      <c r="A255" s="48"/>
      <c r="B255" s="365"/>
      <c r="F255" s="49"/>
    </row>
    <row r="256" spans="1:6" ht="16.5" customHeight="1">
      <c r="A256" s="48"/>
      <c r="B256" s="365"/>
      <c r="F256" s="49"/>
    </row>
    <row r="257" spans="1:6" ht="16.5" customHeight="1">
      <c r="A257" s="48"/>
      <c r="B257" s="365"/>
      <c r="F257" s="49"/>
    </row>
    <row r="258" spans="1:6" ht="16.5" customHeight="1">
      <c r="A258" s="48"/>
      <c r="B258" s="365"/>
      <c r="F258" s="49"/>
    </row>
    <row r="259" spans="1:6" ht="16.5" customHeight="1">
      <c r="A259" s="48"/>
      <c r="B259" s="365"/>
      <c r="F259" s="49"/>
    </row>
    <row r="260" spans="1:6" ht="16.5" customHeight="1">
      <c r="A260" s="48"/>
      <c r="B260" s="365"/>
      <c r="F260" s="49"/>
    </row>
    <row r="261" spans="1:6" ht="16.5" customHeight="1">
      <c r="A261" s="48"/>
      <c r="B261" s="365"/>
      <c r="F261" s="49"/>
    </row>
    <row r="262" spans="1:6" ht="16.5" customHeight="1">
      <c r="A262" s="48"/>
      <c r="B262" s="365"/>
      <c r="F262" s="49"/>
    </row>
    <row r="263" spans="1:6" ht="16.5" customHeight="1">
      <c r="A263" s="48"/>
      <c r="B263" s="365"/>
      <c r="F263" s="49"/>
    </row>
    <row r="264" spans="1:6" ht="16.5" customHeight="1">
      <c r="A264" s="48"/>
      <c r="B264" s="365"/>
      <c r="F264" s="49"/>
    </row>
    <row r="265" spans="1:6" ht="16.5" customHeight="1">
      <c r="A265" s="48"/>
      <c r="B265" s="365"/>
      <c r="F265" s="49"/>
    </row>
    <row r="266" spans="1:6" ht="16.5" customHeight="1">
      <c r="A266" s="48"/>
      <c r="B266" s="365"/>
      <c r="F266" s="49"/>
    </row>
    <row r="267" spans="1:6" ht="16.5" customHeight="1">
      <c r="A267" s="48"/>
      <c r="B267" s="365"/>
      <c r="F267" s="49"/>
    </row>
    <row r="268" spans="1:6" ht="16.5" customHeight="1">
      <c r="A268" s="48"/>
      <c r="B268" s="365"/>
      <c r="F268" s="49"/>
    </row>
    <row r="269" spans="1:6" ht="16.5" customHeight="1">
      <c r="A269" s="48"/>
      <c r="B269" s="365"/>
      <c r="F269" s="49"/>
    </row>
    <row r="270" spans="1:6" ht="16.5" customHeight="1">
      <c r="A270" s="48"/>
      <c r="B270" s="365"/>
      <c r="F270" s="49"/>
    </row>
    <row r="271" spans="1:6" ht="16.5" customHeight="1">
      <c r="A271" s="48"/>
      <c r="B271" s="365"/>
      <c r="F271" s="49"/>
    </row>
    <row r="272" spans="1:6" ht="16.5" customHeight="1">
      <c r="A272" s="48"/>
      <c r="B272" s="365"/>
      <c r="F272" s="49"/>
    </row>
    <row r="273" spans="1:6" ht="16.5" customHeight="1">
      <c r="A273" s="48"/>
      <c r="B273" s="365"/>
      <c r="F273" s="49"/>
    </row>
    <row r="274" spans="1:6" ht="16.5" customHeight="1">
      <c r="A274" s="48"/>
      <c r="B274" s="365"/>
      <c r="F274" s="49"/>
    </row>
    <row r="275" spans="1:6" ht="16.5" customHeight="1">
      <c r="A275" s="48"/>
      <c r="B275" s="365"/>
      <c r="F275" s="49"/>
    </row>
    <row r="276" spans="1:6" ht="16.5" customHeight="1">
      <c r="A276" s="48"/>
      <c r="B276" s="365"/>
      <c r="F276" s="49"/>
    </row>
    <row r="277" spans="1:6" ht="16.5" customHeight="1">
      <c r="A277" s="48"/>
      <c r="B277" s="365"/>
      <c r="F277" s="49"/>
    </row>
    <row r="278" spans="1:6" ht="16.5" customHeight="1">
      <c r="A278" s="48"/>
      <c r="B278" s="365"/>
      <c r="F278" s="49"/>
    </row>
    <row r="279" spans="1:6" ht="16.5" customHeight="1">
      <c r="A279" s="48"/>
      <c r="B279" s="365"/>
      <c r="F279" s="49"/>
    </row>
    <row r="280" spans="1:6" ht="16.5" customHeight="1">
      <c r="A280" s="48"/>
      <c r="B280" s="365"/>
      <c r="F280" s="49"/>
    </row>
    <row r="281" spans="1:6" ht="16.5" customHeight="1">
      <c r="A281" s="48"/>
      <c r="B281" s="365"/>
      <c r="F281" s="49"/>
    </row>
    <row r="282" spans="1:6" ht="16.5" customHeight="1">
      <c r="A282" s="48"/>
      <c r="B282" s="365"/>
      <c r="F282" s="49"/>
    </row>
    <row r="283" spans="1:6" ht="16.5" customHeight="1">
      <c r="A283" s="48"/>
      <c r="B283" s="365"/>
      <c r="F283" s="49"/>
    </row>
    <row r="284" spans="1:6" ht="16.5" customHeight="1">
      <c r="A284" s="48"/>
      <c r="B284" s="365"/>
      <c r="F284" s="49"/>
    </row>
    <row r="285" spans="1:6" ht="16.5" customHeight="1">
      <c r="A285" s="48"/>
      <c r="B285" s="365"/>
      <c r="F285" s="49"/>
    </row>
    <row r="286" spans="1:6" ht="16.5" customHeight="1">
      <c r="A286" s="48"/>
      <c r="B286" s="365"/>
      <c r="F286" s="49"/>
    </row>
    <row r="287" spans="1:6" ht="16.5" customHeight="1">
      <c r="A287" s="48"/>
      <c r="B287" s="365"/>
      <c r="F287" s="49"/>
    </row>
    <row r="288" spans="1:6" ht="16.5" customHeight="1">
      <c r="A288" s="48"/>
      <c r="B288" s="365"/>
      <c r="F288" s="49"/>
    </row>
    <row r="289" spans="1:6" ht="16.5" customHeight="1">
      <c r="A289" s="48"/>
      <c r="B289" s="365"/>
      <c r="F289" s="49"/>
    </row>
    <row r="290" spans="1:6" ht="16.5" customHeight="1">
      <c r="A290" s="48"/>
      <c r="B290" s="365"/>
      <c r="F290" s="49"/>
    </row>
    <row r="291" spans="1:6" ht="16.5" customHeight="1">
      <c r="A291" s="48"/>
      <c r="B291" s="365"/>
      <c r="F291" s="49"/>
    </row>
    <row r="292" spans="1:6" ht="16.5" customHeight="1">
      <c r="A292" s="48"/>
      <c r="B292" s="365"/>
      <c r="F292" s="49"/>
    </row>
    <row r="293" spans="1:6" ht="16.5" customHeight="1">
      <c r="A293" s="48"/>
      <c r="B293" s="365"/>
      <c r="F293" s="49"/>
    </row>
    <row r="294" spans="1:6" ht="16.5" customHeight="1">
      <c r="A294" s="48"/>
      <c r="B294" s="365"/>
      <c r="F294" s="49"/>
    </row>
    <row r="295" spans="1:6" ht="16.5" customHeight="1">
      <c r="A295" s="48"/>
      <c r="B295" s="365"/>
      <c r="F295" s="49"/>
    </row>
    <row r="296" spans="1:6" ht="16.5" customHeight="1">
      <c r="A296" s="48"/>
      <c r="B296" s="365"/>
      <c r="F296" s="49"/>
    </row>
    <row r="297" spans="1:6" ht="16.5" customHeight="1">
      <c r="A297" s="48"/>
      <c r="B297" s="365"/>
      <c r="F297" s="49"/>
    </row>
    <row r="298" spans="1:6" ht="16.5" customHeight="1">
      <c r="A298" s="48"/>
      <c r="B298" s="365"/>
      <c r="F298" s="49"/>
    </row>
    <row r="299" spans="1:6" ht="16.5" customHeight="1">
      <c r="A299" s="48"/>
      <c r="B299" s="365"/>
      <c r="F299" s="49"/>
    </row>
    <row r="300" spans="1:6" ht="16.5" customHeight="1">
      <c r="A300" s="48"/>
      <c r="B300" s="365"/>
      <c r="F300" s="49"/>
    </row>
    <row r="301" spans="1:6" ht="16.5" customHeight="1">
      <c r="A301" s="48"/>
      <c r="B301" s="365"/>
      <c r="F301" s="49"/>
    </row>
    <row r="302" spans="1:6" ht="16.5" customHeight="1">
      <c r="A302" s="48"/>
      <c r="B302" s="365"/>
      <c r="F302" s="49"/>
    </row>
    <row r="303" spans="1:6" ht="16.5" customHeight="1">
      <c r="A303" s="48"/>
      <c r="B303" s="365"/>
      <c r="F303" s="49"/>
    </row>
    <row r="304" spans="1:6" ht="16.5" customHeight="1">
      <c r="A304" s="48"/>
      <c r="B304" s="365"/>
      <c r="F304" s="49"/>
    </row>
    <row r="305" spans="1:6" ht="16.5" customHeight="1">
      <c r="A305" s="48"/>
      <c r="B305" s="365"/>
      <c r="F305" s="49"/>
    </row>
    <row r="306" spans="1:6" ht="16.5" customHeight="1">
      <c r="A306" s="48"/>
      <c r="B306" s="365"/>
      <c r="F306" s="49"/>
    </row>
    <row r="307" spans="1:6" ht="16.5" customHeight="1">
      <c r="A307" s="48"/>
      <c r="B307" s="365"/>
      <c r="F307" s="49"/>
    </row>
    <row r="308" spans="1:6" ht="16.5" customHeight="1">
      <c r="A308" s="48"/>
      <c r="B308" s="365"/>
      <c r="F308" s="49"/>
    </row>
    <row r="309" spans="1:6" ht="16.5" customHeight="1">
      <c r="A309" s="48"/>
      <c r="B309" s="365"/>
      <c r="F309" s="49"/>
    </row>
    <row r="310" spans="1:6" ht="16.5" customHeight="1">
      <c r="A310" s="48"/>
      <c r="B310" s="365"/>
      <c r="F310" s="49"/>
    </row>
    <row r="311" spans="1:6" ht="16.5" customHeight="1">
      <c r="A311" s="48"/>
      <c r="B311" s="365"/>
      <c r="F311" s="49"/>
    </row>
    <row r="312" spans="1:6" ht="16.5" customHeight="1">
      <c r="A312" s="48"/>
      <c r="B312" s="365"/>
      <c r="F312" s="49"/>
    </row>
    <row r="313" spans="1:6" ht="16.5" customHeight="1">
      <c r="A313" s="48"/>
      <c r="B313" s="365"/>
      <c r="F313" s="49"/>
    </row>
    <row r="314" spans="1:6" ht="16.5" customHeight="1">
      <c r="A314" s="48"/>
      <c r="B314" s="365"/>
      <c r="F314" s="49"/>
    </row>
    <row r="315" spans="1:6" ht="16.5" customHeight="1">
      <c r="A315" s="48"/>
      <c r="B315" s="365"/>
      <c r="F315" s="49"/>
    </row>
    <row r="316" spans="1:6" ht="16.5" customHeight="1">
      <c r="A316" s="48"/>
      <c r="B316" s="365"/>
      <c r="F316" s="49"/>
    </row>
    <row r="317" spans="1:6" ht="16.5" customHeight="1">
      <c r="A317" s="48"/>
      <c r="B317" s="365"/>
      <c r="F317" s="49"/>
    </row>
    <row r="318" spans="1:6" ht="16.5" customHeight="1">
      <c r="A318" s="48"/>
      <c r="B318" s="365"/>
      <c r="F318" s="49"/>
    </row>
    <row r="319" spans="1:6" ht="16.5" customHeight="1">
      <c r="A319" s="48"/>
      <c r="B319" s="365"/>
      <c r="F319" s="49"/>
    </row>
    <row r="320" spans="1:6" ht="16.5" customHeight="1">
      <c r="A320" s="48"/>
      <c r="B320" s="365"/>
      <c r="F320" s="49"/>
    </row>
    <row r="321" spans="1:6" ht="16.5" customHeight="1">
      <c r="A321" s="48"/>
      <c r="B321" s="365"/>
      <c r="F321" s="49"/>
    </row>
    <row r="322" spans="1:6" ht="16.5" customHeight="1">
      <c r="A322" s="48"/>
      <c r="B322" s="365"/>
      <c r="F322" s="49"/>
    </row>
    <row r="323" spans="1:6" ht="16.5" customHeight="1">
      <c r="A323" s="48"/>
      <c r="B323" s="365"/>
      <c r="F323" s="49"/>
    </row>
    <row r="324" spans="1:6" ht="16.5" customHeight="1">
      <c r="A324" s="48"/>
      <c r="B324" s="365"/>
      <c r="F324" s="49"/>
    </row>
    <row r="325" spans="1:6" ht="16.5" customHeight="1">
      <c r="A325" s="48"/>
      <c r="B325" s="365"/>
      <c r="F325" s="49"/>
    </row>
    <row r="326" spans="1:6" ht="16.5" customHeight="1">
      <c r="A326" s="48"/>
      <c r="B326" s="365"/>
      <c r="F326" s="49"/>
    </row>
    <row r="327" spans="1:6" ht="16.5" customHeight="1">
      <c r="A327" s="48"/>
      <c r="B327" s="365"/>
      <c r="F327" s="49"/>
    </row>
    <row r="328" spans="1:6" ht="16.5" customHeight="1">
      <c r="A328" s="48"/>
      <c r="B328" s="365"/>
      <c r="F328" s="49"/>
    </row>
    <row r="329" spans="1:6" ht="16.5" customHeight="1">
      <c r="A329" s="48"/>
      <c r="B329" s="365"/>
      <c r="F329" s="49"/>
    </row>
    <row r="330" spans="1:6" ht="16.5" customHeight="1">
      <c r="A330" s="48"/>
      <c r="B330" s="365"/>
      <c r="F330" s="49"/>
    </row>
    <row r="331" spans="1:6" ht="16.5" customHeight="1">
      <c r="A331" s="48"/>
      <c r="B331" s="365"/>
      <c r="F331" s="49"/>
    </row>
    <row r="332" spans="1:6" ht="16.5" customHeight="1">
      <c r="A332" s="48"/>
      <c r="B332" s="365"/>
      <c r="F332" s="49"/>
    </row>
    <row r="333" spans="1:6" ht="16.5" customHeight="1">
      <c r="A333" s="48"/>
      <c r="B333" s="365"/>
      <c r="F333" s="49"/>
    </row>
    <row r="334" spans="1:6" ht="16.5" customHeight="1">
      <c r="A334" s="48"/>
      <c r="B334" s="365"/>
      <c r="F334" s="49"/>
    </row>
    <row r="335" spans="1:6" ht="16.5" customHeight="1">
      <c r="A335" s="48"/>
      <c r="B335" s="365"/>
      <c r="F335" s="49"/>
    </row>
    <row r="336" spans="1:6" ht="16.5" customHeight="1">
      <c r="A336" s="48"/>
      <c r="B336" s="365"/>
      <c r="F336" s="49"/>
    </row>
    <row r="337" spans="1:6" ht="16.5" customHeight="1">
      <c r="A337" s="48"/>
      <c r="B337" s="365"/>
      <c r="F337" s="49"/>
    </row>
    <row r="338" spans="1:6" ht="16.5" customHeight="1">
      <c r="A338" s="48"/>
      <c r="B338" s="365"/>
      <c r="F338" s="49"/>
    </row>
    <row r="339" spans="1:6" ht="16.5" customHeight="1">
      <c r="A339" s="48"/>
      <c r="B339" s="365"/>
      <c r="F339" s="49"/>
    </row>
    <row r="340" spans="1:6" ht="16.5" customHeight="1">
      <c r="A340" s="48"/>
      <c r="B340" s="365"/>
      <c r="F340" s="49"/>
    </row>
    <row r="341" spans="1:6" ht="16.5" customHeight="1">
      <c r="A341" s="48"/>
      <c r="B341" s="365"/>
      <c r="F341" s="49"/>
    </row>
    <row r="342" spans="1:6" ht="16.5" customHeight="1">
      <c r="A342" s="48"/>
      <c r="B342" s="365"/>
      <c r="F342" s="49"/>
    </row>
    <row r="343" spans="1:6" ht="16.5" customHeight="1">
      <c r="A343" s="48"/>
      <c r="B343" s="365"/>
      <c r="F343" s="49"/>
    </row>
    <row r="344" spans="1:6" ht="16.5" customHeight="1">
      <c r="A344" s="48"/>
      <c r="B344" s="365"/>
      <c r="F344" s="49"/>
    </row>
    <row r="345" spans="1:6" ht="16.5" customHeight="1">
      <c r="A345" s="48"/>
      <c r="B345" s="365"/>
      <c r="F345" s="49"/>
    </row>
    <row r="346" spans="1:6" ht="16.5" customHeight="1">
      <c r="A346" s="48"/>
      <c r="B346" s="365"/>
      <c r="F346" s="49"/>
    </row>
    <row r="347" spans="1:6" ht="16.5" customHeight="1">
      <c r="A347" s="48"/>
      <c r="B347" s="365"/>
      <c r="F347" s="49"/>
    </row>
    <row r="348" spans="1:6" ht="16.5" customHeight="1">
      <c r="A348" s="48"/>
      <c r="B348" s="365"/>
      <c r="F348" s="49"/>
    </row>
    <row r="349" spans="1:6" ht="16.5" customHeight="1">
      <c r="A349" s="48"/>
      <c r="B349" s="365"/>
      <c r="F349" s="49"/>
    </row>
    <row r="350" spans="1:6" ht="16.5" customHeight="1">
      <c r="A350" s="48"/>
      <c r="B350" s="365"/>
      <c r="F350" s="49"/>
    </row>
    <row r="351" spans="1:6" ht="16.5" customHeight="1">
      <c r="A351" s="48"/>
      <c r="B351" s="365"/>
      <c r="F351" s="49"/>
    </row>
    <row r="352" spans="1:6" ht="16.5" customHeight="1">
      <c r="A352" s="48"/>
      <c r="B352" s="365"/>
      <c r="F352" s="49"/>
    </row>
    <row r="353" spans="1:6" ht="16.5" customHeight="1">
      <c r="A353" s="48"/>
      <c r="B353" s="365"/>
      <c r="F353" s="49"/>
    </row>
    <row r="354" spans="1:6" ht="16.5" customHeight="1">
      <c r="A354" s="48"/>
      <c r="B354" s="365"/>
      <c r="F354" s="49"/>
    </row>
    <row r="355" spans="1:6" ht="16.5" customHeight="1">
      <c r="A355" s="48"/>
      <c r="B355" s="365"/>
      <c r="F355" s="49"/>
    </row>
    <row r="356" spans="1:6" ht="16.5" customHeight="1">
      <c r="A356" s="48"/>
      <c r="B356" s="365"/>
      <c r="F356" s="49"/>
    </row>
    <row r="357" spans="1:6" ht="16.5" customHeight="1">
      <c r="A357" s="48"/>
      <c r="B357" s="365"/>
      <c r="F357" s="49"/>
    </row>
    <row r="358" spans="1:6" ht="16.5" customHeight="1">
      <c r="A358" s="48"/>
      <c r="B358" s="365"/>
      <c r="F358" s="49"/>
    </row>
    <row r="359" spans="1:6" ht="16.5" customHeight="1">
      <c r="A359" s="48"/>
      <c r="B359" s="365"/>
      <c r="F359" s="49"/>
    </row>
    <row r="360" spans="1:6" ht="16.5" customHeight="1">
      <c r="A360" s="48"/>
      <c r="B360" s="365"/>
      <c r="F360" s="49"/>
    </row>
    <row r="361" spans="1:6" ht="16.5" customHeight="1">
      <c r="A361" s="48"/>
      <c r="B361" s="365"/>
      <c r="F361" s="49"/>
    </row>
    <row r="362" spans="1:6" ht="16.5" customHeight="1">
      <c r="A362" s="48"/>
      <c r="B362" s="365"/>
      <c r="F362" s="49"/>
    </row>
    <row r="363" spans="1:6" ht="16.5" customHeight="1">
      <c r="A363" s="48"/>
      <c r="B363" s="365"/>
      <c r="F363" s="49"/>
    </row>
    <row r="364" spans="1:6" ht="16.5" customHeight="1">
      <c r="A364" s="48"/>
      <c r="B364" s="365"/>
      <c r="F364" s="49"/>
    </row>
    <row r="365" spans="1:6" ht="16.5" customHeight="1">
      <c r="A365" s="48"/>
      <c r="B365" s="365"/>
      <c r="F365" s="49"/>
    </row>
    <row r="366" spans="1:6" ht="16.5" customHeight="1">
      <c r="A366" s="48"/>
      <c r="B366" s="365"/>
      <c r="F366" s="49"/>
    </row>
    <row r="367" spans="1:6" ht="16.5" customHeight="1">
      <c r="A367" s="48"/>
      <c r="B367" s="365"/>
      <c r="F367" s="49"/>
    </row>
    <row r="368" spans="1:6" ht="16.5" customHeight="1">
      <c r="A368" s="48"/>
      <c r="B368" s="365"/>
      <c r="F368" s="49"/>
    </row>
    <row r="369" spans="1:6" ht="16.5" customHeight="1">
      <c r="A369" s="48"/>
      <c r="B369" s="365"/>
      <c r="F369" s="49"/>
    </row>
    <row r="370" spans="1:6" ht="16.5" customHeight="1">
      <c r="A370" s="48"/>
      <c r="B370" s="365"/>
      <c r="F370" s="49"/>
    </row>
    <row r="371" spans="1:6" ht="16.5" customHeight="1">
      <c r="A371" s="48"/>
      <c r="B371" s="365"/>
      <c r="F371" s="49"/>
    </row>
    <row r="372" spans="1:6" ht="16.5" customHeight="1">
      <c r="A372" s="48"/>
      <c r="B372" s="365"/>
      <c r="F372" s="49"/>
    </row>
    <row r="373" spans="1:6" ht="16.5" customHeight="1">
      <c r="A373" s="48"/>
      <c r="B373" s="365"/>
      <c r="F373" s="49"/>
    </row>
    <row r="374" spans="1:6" ht="16.5" customHeight="1">
      <c r="A374" s="48"/>
      <c r="B374" s="365"/>
      <c r="F374" s="49"/>
    </row>
    <row r="375" spans="1:6" ht="16.5" customHeight="1">
      <c r="A375" s="48"/>
      <c r="B375" s="365"/>
      <c r="F375" s="49"/>
    </row>
    <row r="376" spans="1:6" ht="16.5" customHeight="1">
      <c r="A376" s="48"/>
      <c r="B376" s="365"/>
      <c r="F376" s="49"/>
    </row>
    <row r="377" spans="1:6" ht="16.5" customHeight="1">
      <c r="A377" s="48"/>
      <c r="B377" s="365"/>
      <c r="F377" s="49"/>
    </row>
    <row r="378" spans="1:6" ht="16.5" customHeight="1">
      <c r="A378" s="48"/>
      <c r="B378" s="365"/>
      <c r="F378" s="49"/>
    </row>
    <row r="379" spans="1:6" ht="16.5" customHeight="1">
      <c r="A379" s="48"/>
      <c r="B379" s="365"/>
      <c r="F379" s="49"/>
    </row>
    <row r="380" spans="1:6" ht="16.5" customHeight="1">
      <c r="A380" s="48"/>
      <c r="B380" s="365"/>
      <c r="F380" s="49"/>
    </row>
    <row r="381" spans="1:6" ht="16.5" customHeight="1">
      <c r="A381" s="48"/>
      <c r="B381" s="365"/>
      <c r="F381" s="49"/>
    </row>
    <row r="382" spans="1:6" ht="16.5" customHeight="1">
      <c r="A382" s="48"/>
      <c r="B382" s="365"/>
      <c r="F382" s="49"/>
    </row>
    <row r="383" spans="1:6" ht="16.5" customHeight="1">
      <c r="A383" s="48"/>
      <c r="B383" s="365"/>
      <c r="F383" s="49"/>
    </row>
    <row r="384" spans="1:6" ht="16.5" customHeight="1">
      <c r="A384" s="48"/>
      <c r="B384" s="365"/>
      <c r="F384" s="49"/>
    </row>
    <row r="385" spans="1:6" ht="16.5" customHeight="1">
      <c r="A385" s="48"/>
      <c r="B385" s="365"/>
      <c r="F385" s="49"/>
    </row>
    <row r="386" spans="1:6" ht="16.5" customHeight="1">
      <c r="A386" s="48"/>
      <c r="B386" s="365"/>
      <c r="F386" s="49"/>
    </row>
    <row r="387" spans="1:6" ht="16.5" customHeight="1">
      <c r="A387" s="48"/>
      <c r="B387" s="365"/>
      <c r="F387" s="49"/>
    </row>
    <row r="388" spans="1:6" ht="16.5" customHeight="1">
      <c r="A388" s="48"/>
      <c r="B388" s="365"/>
      <c r="F388" s="49"/>
    </row>
    <row r="389" spans="1:6" ht="16.5" customHeight="1">
      <c r="A389" s="48"/>
      <c r="B389" s="365"/>
      <c r="F389" s="49"/>
    </row>
    <row r="390" spans="1:6" ht="16.5" customHeight="1">
      <c r="A390" s="48"/>
      <c r="B390" s="365"/>
      <c r="F390" s="49"/>
    </row>
    <row r="391" spans="1:6" ht="16.5" customHeight="1">
      <c r="A391" s="48"/>
      <c r="B391" s="365"/>
      <c r="F391" s="49"/>
    </row>
    <row r="392" spans="1:6" ht="16.5" customHeight="1">
      <c r="A392" s="48"/>
      <c r="B392" s="365"/>
      <c r="F392" s="49"/>
    </row>
    <row r="393" spans="1:6" ht="16.5" customHeight="1">
      <c r="A393" s="48"/>
      <c r="B393" s="365"/>
      <c r="F393" s="49"/>
    </row>
    <row r="394" spans="1:6" ht="16.5" customHeight="1">
      <c r="A394" s="48"/>
      <c r="B394" s="365"/>
      <c r="F394" s="49"/>
    </row>
    <row r="395" spans="1:6" ht="16.5" customHeight="1">
      <c r="A395" s="48"/>
      <c r="B395" s="365"/>
      <c r="F395" s="49"/>
    </row>
    <row r="396" spans="1:6" ht="16.5" customHeight="1">
      <c r="A396" s="48"/>
      <c r="B396" s="365"/>
      <c r="F396" s="49"/>
    </row>
    <row r="397" spans="1:6" ht="16.5" customHeight="1">
      <c r="A397" s="48"/>
      <c r="B397" s="365"/>
      <c r="F397" s="49"/>
    </row>
    <row r="398" spans="1:6" ht="16.5" customHeight="1">
      <c r="A398" s="48"/>
      <c r="B398" s="365"/>
      <c r="F398" s="49"/>
    </row>
    <row r="399" spans="1:6" ht="16.5" customHeight="1">
      <c r="A399" s="48"/>
      <c r="B399" s="365"/>
      <c r="F399" s="49"/>
    </row>
    <row r="400" spans="1:6" ht="16.5" customHeight="1">
      <c r="A400" s="48"/>
      <c r="B400" s="365"/>
      <c r="F400" s="49"/>
    </row>
    <row r="401" spans="1:6" ht="16.5" customHeight="1">
      <c r="A401" s="48"/>
      <c r="B401" s="365"/>
      <c r="F401" s="49"/>
    </row>
    <row r="402" spans="1:6" ht="16.5" customHeight="1">
      <c r="A402" s="48"/>
      <c r="B402" s="365"/>
      <c r="F402" s="49"/>
    </row>
    <row r="403" spans="1:6" ht="16.5" customHeight="1">
      <c r="A403" s="48"/>
      <c r="B403" s="365"/>
      <c r="F403" s="49"/>
    </row>
    <row r="404" spans="1:6" ht="16.5" customHeight="1">
      <c r="A404" s="48"/>
      <c r="B404" s="365"/>
      <c r="F404" s="49"/>
    </row>
    <row r="405" spans="1:6" ht="16.5" customHeight="1">
      <c r="A405" s="48"/>
      <c r="B405" s="365"/>
      <c r="F405" s="49"/>
    </row>
    <row r="406" spans="1:6" ht="16.5" customHeight="1">
      <c r="A406" s="48"/>
      <c r="B406" s="365"/>
      <c r="F406" s="49"/>
    </row>
    <row r="407" spans="1:6" ht="16.5" customHeight="1">
      <c r="A407" s="48"/>
      <c r="B407" s="365"/>
      <c r="F407" s="49"/>
    </row>
    <row r="408" spans="1:6" ht="16.5" customHeight="1">
      <c r="A408" s="48"/>
      <c r="B408" s="365"/>
      <c r="F408" s="49"/>
    </row>
    <row r="409" spans="1:6" ht="16.5" customHeight="1">
      <c r="A409" s="48"/>
      <c r="B409" s="365"/>
      <c r="F409" s="49"/>
    </row>
    <row r="410" spans="1:6" ht="16.5" customHeight="1">
      <c r="A410" s="48"/>
      <c r="B410" s="365"/>
      <c r="F410" s="49"/>
    </row>
    <row r="411" spans="1:6" ht="16.5" customHeight="1">
      <c r="A411" s="48"/>
      <c r="B411" s="365"/>
      <c r="F411" s="49"/>
    </row>
    <row r="412" spans="1:6" ht="16.5" customHeight="1">
      <c r="A412" s="48"/>
      <c r="B412" s="365"/>
      <c r="F412" s="49"/>
    </row>
    <row r="413" spans="1:6" ht="16.5" customHeight="1">
      <c r="A413" s="48"/>
      <c r="B413" s="365"/>
      <c r="F413" s="49"/>
    </row>
    <row r="414" spans="1:6" ht="16.5" customHeight="1">
      <c r="A414" s="48"/>
      <c r="B414" s="365"/>
      <c r="F414" s="49"/>
    </row>
    <row r="415" spans="1:6" ht="16.5" customHeight="1">
      <c r="A415" s="48"/>
      <c r="B415" s="365"/>
      <c r="F415" s="49"/>
    </row>
    <row r="416" spans="1:6" ht="16.5" customHeight="1">
      <c r="A416" s="48"/>
      <c r="B416" s="365"/>
      <c r="F416" s="49"/>
    </row>
    <row r="417" spans="1:6" ht="16.5" customHeight="1">
      <c r="A417" s="48"/>
      <c r="B417" s="365"/>
      <c r="F417" s="49"/>
    </row>
    <row r="418" spans="1:6" ht="16.5" customHeight="1">
      <c r="A418" s="48"/>
      <c r="B418" s="365"/>
      <c r="F418" s="49"/>
    </row>
    <row r="419" spans="1:6" ht="16.5" customHeight="1">
      <c r="A419" s="48"/>
      <c r="B419" s="365"/>
      <c r="F419" s="49"/>
    </row>
    <row r="420" spans="1:6" ht="16.5" customHeight="1">
      <c r="A420" s="48"/>
      <c r="B420" s="365"/>
      <c r="F420" s="49"/>
    </row>
    <row r="421" spans="1:6" ht="16.5" customHeight="1">
      <c r="A421" s="48"/>
      <c r="B421" s="365"/>
      <c r="F421" s="49"/>
    </row>
    <row r="422" spans="1:6" ht="16.5" customHeight="1">
      <c r="A422" s="48"/>
      <c r="B422" s="365"/>
      <c r="F422" s="49"/>
    </row>
    <row r="423" spans="1:6" ht="16.5" customHeight="1">
      <c r="A423" s="48"/>
      <c r="B423" s="365"/>
      <c r="F423" s="49"/>
    </row>
    <row r="424" spans="1:6" ht="16.5" customHeight="1">
      <c r="A424" s="48"/>
      <c r="B424" s="365"/>
      <c r="F424" s="49"/>
    </row>
    <row r="425" spans="1:6" ht="16.5" customHeight="1">
      <c r="A425" s="48"/>
      <c r="B425" s="365"/>
      <c r="F425" s="49"/>
    </row>
    <row r="426" spans="1:6" ht="16.5" customHeight="1">
      <c r="A426" s="48"/>
      <c r="B426" s="365"/>
      <c r="F426" s="49"/>
    </row>
    <row r="427" spans="1:6" ht="16.5" customHeight="1">
      <c r="A427" s="48"/>
      <c r="B427" s="365"/>
      <c r="F427" s="49"/>
    </row>
    <row r="428" spans="1:6" ht="16.5" customHeight="1">
      <c r="A428" s="48"/>
      <c r="B428" s="365"/>
      <c r="F428" s="49"/>
    </row>
    <row r="429" spans="1:6" ht="16.5" customHeight="1">
      <c r="A429" s="48"/>
      <c r="B429" s="365"/>
      <c r="F429" s="49"/>
    </row>
    <row r="430" spans="1:6" ht="16.5" customHeight="1">
      <c r="A430" s="48"/>
      <c r="B430" s="365"/>
      <c r="F430" s="49"/>
    </row>
    <row r="431" spans="1:6" ht="16.5" customHeight="1">
      <c r="A431" s="48"/>
      <c r="B431" s="365"/>
      <c r="F431" s="49"/>
    </row>
    <row r="432" spans="1:6" ht="16.5" customHeight="1">
      <c r="A432" s="48"/>
      <c r="B432" s="365"/>
      <c r="F432" s="49"/>
    </row>
    <row r="433" spans="1:6" ht="16.5" customHeight="1">
      <c r="A433" s="48"/>
      <c r="B433" s="365"/>
      <c r="F433" s="49"/>
    </row>
    <row r="434" spans="1:6" ht="16.5" customHeight="1">
      <c r="A434" s="48"/>
      <c r="B434" s="365"/>
      <c r="F434" s="49"/>
    </row>
    <row r="435" spans="1:6" ht="16.5" customHeight="1">
      <c r="A435" s="48"/>
      <c r="B435" s="365"/>
      <c r="F435" s="49"/>
    </row>
    <row r="436" spans="1:6" ht="16.5" customHeight="1">
      <c r="A436" s="48"/>
      <c r="B436" s="365"/>
      <c r="F436" s="49"/>
    </row>
    <row r="437" spans="1:6" ht="16.5" customHeight="1">
      <c r="A437" s="48"/>
      <c r="B437" s="365"/>
      <c r="F437" s="49"/>
    </row>
    <row r="438" spans="1:6" ht="16.5" customHeight="1">
      <c r="A438" s="48"/>
      <c r="B438" s="365"/>
      <c r="F438" s="49"/>
    </row>
    <row r="439" spans="1:6" ht="16.5" customHeight="1">
      <c r="A439" s="48"/>
      <c r="B439" s="365"/>
      <c r="F439" s="49"/>
    </row>
    <row r="440" spans="1:6" ht="16.5" customHeight="1">
      <c r="A440" s="48"/>
      <c r="B440" s="365"/>
      <c r="F440" s="49"/>
    </row>
    <row r="441" spans="1:6" ht="16.5" customHeight="1">
      <c r="A441" s="48"/>
      <c r="B441" s="365"/>
      <c r="F441" s="49"/>
    </row>
    <row r="442" spans="1:6" ht="16.5" customHeight="1">
      <c r="A442" s="48"/>
      <c r="B442" s="365"/>
      <c r="F442" s="49"/>
    </row>
    <row r="443" spans="1:6" ht="16.5" customHeight="1">
      <c r="A443" s="48"/>
      <c r="B443" s="365"/>
      <c r="F443" s="49"/>
    </row>
    <row r="444" spans="1:6" ht="16.5" customHeight="1">
      <c r="A444" s="48"/>
      <c r="B444" s="365"/>
      <c r="F444" s="49"/>
    </row>
    <row r="445" spans="1:6" ht="16.5" customHeight="1">
      <c r="A445" s="48"/>
      <c r="B445" s="365"/>
      <c r="F445" s="49"/>
    </row>
    <row r="446" spans="1:6" ht="16.5" customHeight="1">
      <c r="A446" s="48"/>
      <c r="B446" s="365"/>
      <c r="F446" s="49"/>
    </row>
    <row r="447" spans="1:6" ht="16.5" customHeight="1">
      <c r="A447" s="48"/>
      <c r="B447" s="365"/>
      <c r="F447" s="49"/>
    </row>
    <row r="448" spans="1:6" ht="16.5" customHeight="1">
      <c r="A448" s="48"/>
      <c r="B448" s="365"/>
      <c r="F448" s="49"/>
    </row>
    <row r="449" spans="1:6" ht="16.5" customHeight="1">
      <c r="A449" s="48"/>
      <c r="B449" s="365"/>
      <c r="F449" s="49"/>
    </row>
    <row r="450" spans="1:6" ht="16.5" customHeight="1">
      <c r="A450" s="48"/>
      <c r="B450" s="365"/>
      <c r="F450" s="49"/>
    </row>
    <row r="451" spans="1:6" ht="16.5" customHeight="1">
      <c r="A451" s="48"/>
      <c r="B451" s="365"/>
      <c r="F451" s="49"/>
    </row>
    <row r="452" spans="1:6" ht="16.5" customHeight="1">
      <c r="A452" s="48"/>
      <c r="B452" s="365"/>
      <c r="F452" s="49"/>
    </row>
    <row r="453" spans="1:6" ht="16.5" customHeight="1">
      <c r="A453" s="48"/>
      <c r="B453" s="365"/>
      <c r="F453" s="49"/>
    </row>
    <row r="454" spans="1:6" ht="16.5" customHeight="1">
      <c r="A454" s="48"/>
      <c r="B454" s="365"/>
      <c r="F454" s="49"/>
    </row>
    <row r="455" spans="1:6" ht="16.5" customHeight="1">
      <c r="A455" s="48"/>
      <c r="B455" s="365"/>
      <c r="F455" s="49"/>
    </row>
    <row r="456" spans="1:6" ht="16.5" customHeight="1">
      <c r="A456" s="48"/>
      <c r="B456" s="365"/>
      <c r="F456" s="49"/>
    </row>
    <row r="457" spans="1:6" ht="16.5" customHeight="1">
      <c r="A457" s="48"/>
      <c r="B457" s="365"/>
      <c r="F457" s="49"/>
    </row>
    <row r="458" spans="1:6" ht="16.5" customHeight="1">
      <c r="A458" s="48"/>
      <c r="B458" s="365"/>
      <c r="F458" s="49"/>
    </row>
    <row r="459" spans="1:6" ht="16.5" customHeight="1">
      <c r="A459" s="48"/>
      <c r="B459" s="365"/>
      <c r="F459" s="49"/>
    </row>
    <row r="460" spans="1:6" ht="16.5" customHeight="1">
      <c r="A460" s="48"/>
      <c r="B460" s="365"/>
      <c r="F460" s="49"/>
    </row>
    <row r="461" spans="1:6" ht="16.5" customHeight="1">
      <c r="A461" s="48"/>
      <c r="B461" s="365"/>
      <c r="F461" s="49"/>
    </row>
    <row r="462" spans="1:6" ht="16.5" customHeight="1">
      <c r="A462" s="48"/>
      <c r="B462" s="365"/>
      <c r="F462" s="49"/>
    </row>
    <row r="463" spans="1:6" ht="16.5" customHeight="1">
      <c r="A463" s="48"/>
      <c r="B463" s="365"/>
      <c r="F463" s="49"/>
    </row>
    <row r="464" spans="1:6" ht="16.5" customHeight="1">
      <c r="A464" s="48"/>
      <c r="B464" s="365"/>
      <c r="F464" s="49"/>
    </row>
    <row r="465" spans="1:6" ht="16.5" customHeight="1">
      <c r="A465" s="48"/>
      <c r="B465" s="365"/>
      <c r="F465" s="49"/>
    </row>
    <row r="466" spans="1:6" ht="16.5" customHeight="1">
      <c r="A466" s="48"/>
      <c r="B466" s="365"/>
      <c r="F466" s="49"/>
    </row>
    <row r="467" spans="1:6" ht="16.5" customHeight="1">
      <c r="A467" s="48"/>
      <c r="B467" s="365"/>
      <c r="F467" s="49"/>
    </row>
    <row r="468" spans="1:6" ht="16.5" customHeight="1">
      <c r="A468" s="48"/>
      <c r="B468" s="365"/>
      <c r="F468" s="49"/>
    </row>
    <row r="469" spans="1:6" ht="16.5" customHeight="1">
      <c r="A469" s="48"/>
      <c r="B469" s="365"/>
      <c r="F469" s="49"/>
    </row>
    <row r="470" spans="1:6" ht="16.5" customHeight="1">
      <c r="A470" s="48"/>
      <c r="B470" s="365"/>
      <c r="F470" s="49"/>
    </row>
    <row r="471" spans="1:6" ht="16.5" customHeight="1">
      <c r="A471" s="48"/>
      <c r="B471" s="365"/>
      <c r="F471" s="49"/>
    </row>
    <row r="472" spans="1:6" ht="16.5" customHeight="1">
      <c r="A472" s="48"/>
      <c r="B472" s="365"/>
      <c r="F472" s="49"/>
    </row>
    <row r="473" spans="1:6" ht="16.5" customHeight="1">
      <c r="A473" s="48"/>
      <c r="B473" s="365"/>
      <c r="F473" s="49"/>
    </row>
    <row r="474" spans="1:6" ht="16.5" customHeight="1">
      <c r="A474" s="48"/>
      <c r="B474" s="365"/>
      <c r="F474" s="49"/>
    </row>
    <row r="475" spans="1:6" ht="16.5" customHeight="1">
      <c r="A475" s="48"/>
      <c r="B475" s="365"/>
      <c r="F475" s="49"/>
    </row>
    <row r="476" spans="1:6" ht="16.5" customHeight="1">
      <c r="A476" s="48"/>
      <c r="B476" s="365"/>
      <c r="F476" s="49"/>
    </row>
    <row r="477" spans="1:6" ht="16.5" customHeight="1">
      <c r="A477" s="48"/>
      <c r="B477" s="365"/>
      <c r="F477" s="49"/>
    </row>
    <row r="478" spans="1:6" ht="16.5" customHeight="1">
      <c r="A478" s="48"/>
      <c r="B478" s="365"/>
      <c r="F478" s="49"/>
    </row>
    <row r="479" spans="1:6" ht="16.5" customHeight="1">
      <c r="A479" s="48"/>
      <c r="B479" s="365"/>
      <c r="F479" s="49"/>
    </row>
    <row r="480" spans="1:6" ht="16.5" customHeight="1">
      <c r="A480" s="48"/>
      <c r="B480" s="365"/>
      <c r="F480" s="49"/>
    </row>
    <row r="481" spans="1:6" ht="16.5" customHeight="1">
      <c r="A481" s="48"/>
      <c r="B481" s="365"/>
      <c r="F481" s="49"/>
    </row>
    <row r="482" spans="1:6" ht="16.5" customHeight="1">
      <c r="A482" s="48"/>
      <c r="B482" s="365"/>
      <c r="F482" s="49"/>
    </row>
    <row r="483" spans="1:6" ht="16.5" customHeight="1">
      <c r="A483" s="48"/>
      <c r="B483" s="365"/>
      <c r="F483" s="49"/>
    </row>
    <row r="484" spans="1:6" ht="16.5" customHeight="1">
      <c r="A484" s="48"/>
      <c r="B484" s="365"/>
      <c r="F484" s="49"/>
    </row>
    <row r="485" spans="1:6" ht="16.5" customHeight="1">
      <c r="A485" s="48"/>
      <c r="B485" s="365"/>
      <c r="F485" s="49"/>
    </row>
    <row r="486" spans="1:6" ht="16.5" customHeight="1">
      <c r="A486" s="48"/>
      <c r="B486" s="365"/>
      <c r="F486" s="49"/>
    </row>
    <row r="487" spans="1:6" ht="16.5" customHeight="1">
      <c r="A487" s="48"/>
      <c r="B487" s="365"/>
      <c r="F487" s="49"/>
    </row>
    <row r="488" spans="1:6" ht="16.5" customHeight="1">
      <c r="A488" s="48"/>
      <c r="B488" s="365"/>
      <c r="F488" s="49"/>
    </row>
    <row r="489" spans="1:6" ht="16.5" customHeight="1">
      <c r="A489" s="48"/>
      <c r="B489" s="365"/>
      <c r="F489" s="49"/>
    </row>
    <row r="490" spans="1:6" ht="16.5" customHeight="1">
      <c r="A490" s="48"/>
      <c r="B490" s="365"/>
      <c r="F490" s="49"/>
    </row>
    <row r="491" spans="1:6" ht="16.5" customHeight="1">
      <c r="A491" s="48"/>
      <c r="B491" s="365"/>
      <c r="F491" s="49"/>
    </row>
    <row r="492" spans="1:6" ht="16.5" customHeight="1">
      <c r="A492" s="48"/>
      <c r="B492" s="365"/>
      <c r="F492" s="49"/>
    </row>
    <row r="493" spans="1:6" ht="16.5" customHeight="1">
      <c r="A493" s="48"/>
      <c r="B493" s="365"/>
      <c r="F493" s="49"/>
    </row>
    <row r="494" spans="1:6" ht="16.5" customHeight="1">
      <c r="A494" s="48"/>
      <c r="B494" s="365"/>
      <c r="F494" s="49"/>
    </row>
    <row r="495" spans="1:6" ht="16.5" customHeight="1">
      <c r="A495" s="48"/>
      <c r="B495" s="365"/>
      <c r="F495" s="49"/>
    </row>
    <row r="496" spans="1:6" ht="16.5" customHeight="1">
      <c r="A496" s="48"/>
      <c r="B496" s="365"/>
      <c r="F496" s="49"/>
    </row>
    <row r="497" spans="1:6" ht="16.5" customHeight="1">
      <c r="A497" s="48"/>
      <c r="B497" s="365"/>
      <c r="F497" s="49"/>
    </row>
    <row r="498" spans="1:6" ht="16.5" customHeight="1">
      <c r="A498" s="48"/>
      <c r="B498" s="365"/>
      <c r="F498" s="49"/>
    </row>
    <row r="499" spans="1:6" ht="16.5" customHeight="1">
      <c r="A499" s="48"/>
      <c r="B499" s="365"/>
      <c r="F499" s="49"/>
    </row>
    <row r="500" spans="1:6" ht="16.5" customHeight="1">
      <c r="A500" s="48"/>
      <c r="B500" s="365"/>
      <c r="F500" s="49"/>
    </row>
    <row r="501" spans="1:6" ht="16.5" customHeight="1">
      <c r="A501" s="48"/>
      <c r="B501" s="365"/>
      <c r="F501" s="49"/>
    </row>
    <row r="502" spans="1:6" ht="16.5" customHeight="1">
      <c r="A502" s="48"/>
      <c r="B502" s="365"/>
      <c r="F502" s="49"/>
    </row>
    <row r="503" spans="1:6" ht="16.5" customHeight="1">
      <c r="A503" s="48"/>
      <c r="B503" s="365"/>
      <c r="F503" s="49"/>
    </row>
    <row r="504" spans="1:6" ht="16.5" customHeight="1">
      <c r="A504" s="48"/>
      <c r="B504" s="365"/>
      <c r="F504" s="49"/>
    </row>
    <row r="505" spans="1:6" ht="16.5" customHeight="1">
      <c r="A505" s="48"/>
      <c r="B505" s="365"/>
      <c r="F505" s="49"/>
    </row>
    <row r="506" spans="1:6" ht="16.5" customHeight="1">
      <c r="A506" s="48"/>
      <c r="B506" s="365"/>
      <c r="F506" s="49"/>
    </row>
    <row r="507" spans="1:6" ht="16.5" customHeight="1">
      <c r="A507" s="48"/>
      <c r="B507" s="365"/>
      <c r="F507" s="49"/>
    </row>
    <row r="508" spans="1:6" ht="16.5" customHeight="1">
      <c r="A508" s="48"/>
      <c r="B508" s="365"/>
      <c r="F508" s="49"/>
    </row>
    <row r="509" spans="1:6" ht="16.5" customHeight="1">
      <c r="A509" s="48"/>
      <c r="B509" s="365"/>
      <c r="F509" s="49"/>
    </row>
    <row r="510" spans="1:6" ht="16.5" customHeight="1">
      <c r="A510" s="48"/>
      <c r="B510" s="365"/>
      <c r="F510" s="49"/>
    </row>
    <row r="511" spans="1:6" ht="16.5" customHeight="1">
      <c r="A511" s="48"/>
      <c r="B511" s="365"/>
      <c r="F511" s="49"/>
    </row>
    <row r="512" spans="1:6" ht="16.5" customHeight="1">
      <c r="A512" s="48"/>
      <c r="B512" s="365"/>
      <c r="F512" s="49"/>
    </row>
    <row r="513" spans="1:6" ht="16.5" customHeight="1">
      <c r="A513" s="48"/>
      <c r="B513" s="365"/>
      <c r="F513" s="49"/>
    </row>
    <row r="514" spans="1:6" ht="16.5" customHeight="1">
      <c r="A514" s="48"/>
      <c r="B514" s="365"/>
      <c r="F514" s="49"/>
    </row>
    <row r="515" spans="1:6" ht="16.5" customHeight="1">
      <c r="A515" s="48"/>
      <c r="B515" s="365"/>
      <c r="F515" s="49"/>
    </row>
    <row r="516" spans="1:6" ht="16.5" customHeight="1">
      <c r="A516" s="48"/>
      <c r="B516" s="365"/>
      <c r="F516" s="49"/>
    </row>
    <row r="517" spans="1:6" ht="16.5" customHeight="1">
      <c r="A517" s="48"/>
      <c r="B517" s="365"/>
      <c r="F517" s="49"/>
    </row>
    <row r="518" spans="1:6" ht="16.5" customHeight="1">
      <c r="A518" s="48"/>
      <c r="B518" s="365"/>
      <c r="F518" s="49"/>
    </row>
    <row r="519" spans="1:6" ht="16.5" customHeight="1">
      <c r="A519" s="48"/>
      <c r="B519" s="365"/>
      <c r="F519" s="49"/>
    </row>
    <row r="520" spans="1:6" ht="16.5" customHeight="1">
      <c r="A520" s="48"/>
      <c r="B520" s="365"/>
      <c r="F520" s="49"/>
    </row>
    <row r="521" spans="1:6" ht="16.5" customHeight="1">
      <c r="A521" s="48"/>
      <c r="B521" s="365"/>
      <c r="F521" s="49"/>
    </row>
    <row r="522" spans="1:6" ht="16.5" customHeight="1">
      <c r="A522" s="48"/>
      <c r="B522" s="365"/>
      <c r="F522" s="49"/>
    </row>
    <row r="523" spans="1:6" ht="16.5" customHeight="1">
      <c r="A523" s="48"/>
      <c r="B523" s="365"/>
      <c r="F523" s="49"/>
    </row>
    <row r="524" spans="1:6" ht="16.5" customHeight="1">
      <c r="A524" s="48"/>
      <c r="B524" s="365"/>
      <c r="F524" s="49"/>
    </row>
    <row r="525" spans="1:6" ht="16.5" customHeight="1">
      <c r="A525" s="48"/>
      <c r="B525" s="365"/>
      <c r="F525" s="49"/>
    </row>
    <row r="526" spans="1:6" ht="16.5" customHeight="1">
      <c r="A526" s="48"/>
      <c r="B526" s="365"/>
      <c r="F526" s="49"/>
    </row>
    <row r="527" spans="1:6" ht="16.5" customHeight="1">
      <c r="A527" s="48"/>
      <c r="B527" s="365"/>
      <c r="F527" s="49"/>
    </row>
    <row r="528" spans="1:6" ht="16.5" customHeight="1">
      <c r="A528" s="48"/>
      <c r="B528" s="365"/>
      <c r="F528" s="49"/>
    </row>
    <row r="529" spans="1:6" ht="16.5" customHeight="1">
      <c r="A529" s="48"/>
      <c r="B529" s="365"/>
      <c r="F529" s="49"/>
    </row>
    <row r="530" spans="1:6" ht="16.5" customHeight="1">
      <c r="A530" s="48"/>
      <c r="B530" s="365"/>
      <c r="F530" s="49"/>
    </row>
    <row r="531" spans="1:6" ht="16.5" customHeight="1">
      <c r="A531" s="48"/>
      <c r="B531" s="365"/>
      <c r="F531" s="49"/>
    </row>
    <row r="532" spans="1:6" ht="16.5" customHeight="1">
      <c r="A532" s="48"/>
      <c r="B532" s="365"/>
      <c r="F532" s="49"/>
    </row>
    <row r="533" spans="1:6" ht="16.5" customHeight="1">
      <c r="A533" s="48"/>
      <c r="B533" s="365"/>
      <c r="F533" s="49"/>
    </row>
    <row r="534" spans="1:6" ht="16.5" customHeight="1">
      <c r="A534" s="48"/>
      <c r="B534" s="365"/>
      <c r="F534" s="49"/>
    </row>
    <row r="535" spans="1:6" ht="16.5" customHeight="1">
      <c r="A535" s="48"/>
      <c r="B535" s="365"/>
      <c r="F535" s="49"/>
    </row>
    <row r="536" spans="1:6" ht="16.5" customHeight="1">
      <c r="A536" s="48"/>
      <c r="B536" s="365"/>
      <c r="F536" s="49"/>
    </row>
    <row r="537" spans="1:6" ht="16.5" customHeight="1">
      <c r="A537" s="48"/>
      <c r="B537" s="365"/>
      <c r="F537" s="49"/>
    </row>
    <row r="538" spans="1:6" ht="16.5" customHeight="1">
      <c r="A538" s="48"/>
      <c r="B538" s="365"/>
      <c r="F538" s="49"/>
    </row>
    <row r="539" spans="1:6" ht="16.5" customHeight="1">
      <c r="A539" s="48"/>
      <c r="B539" s="365"/>
      <c r="F539" s="49"/>
    </row>
    <row r="540" spans="1:6" ht="16.5" customHeight="1">
      <c r="A540" s="48"/>
      <c r="B540" s="365"/>
      <c r="F540" s="49"/>
    </row>
    <row r="541" spans="1:6" ht="16.5" customHeight="1">
      <c r="A541" s="48"/>
      <c r="B541" s="365"/>
      <c r="F541" s="49"/>
    </row>
    <row r="542" spans="1:6" ht="16.5" customHeight="1">
      <c r="A542" s="48"/>
      <c r="B542" s="365"/>
      <c r="F542" s="49"/>
    </row>
    <row r="543" spans="1:6" ht="16.5" customHeight="1">
      <c r="A543" s="48"/>
      <c r="B543" s="365"/>
      <c r="F543" s="49"/>
    </row>
    <row r="544" spans="1:6" ht="16.5" customHeight="1">
      <c r="A544" s="48"/>
      <c r="B544" s="365"/>
      <c r="F544" s="49"/>
    </row>
    <row r="545" spans="1:6" ht="16.5" customHeight="1">
      <c r="A545" s="48"/>
      <c r="B545" s="365"/>
      <c r="F545" s="49"/>
    </row>
    <row r="546" spans="1:6" ht="16.5" customHeight="1">
      <c r="A546" s="48"/>
      <c r="B546" s="365"/>
      <c r="F546" s="49"/>
    </row>
    <row r="547" spans="1:6" ht="16.5" customHeight="1">
      <c r="A547" s="48"/>
      <c r="B547" s="365"/>
      <c r="F547" s="49"/>
    </row>
    <row r="548" spans="1:6" ht="16.5" customHeight="1">
      <c r="A548" s="48"/>
      <c r="B548" s="365"/>
      <c r="F548" s="49"/>
    </row>
    <row r="549" spans="1:6" ht="16.5" customHeight="1">
      <c r="A549" s="48"/>
      <c r="B549" s="365"/>
      <c r="F549" s="49"/>
    </row>
    <row r="550" spans="1:6" ht="16.5" customHeight="1">
      <c r="A550" s="48"/>
      <c r="B550" s="365"/>
      <c r="F550" s="49"/>
    </row>
    <row r="551" spans="1:6" ht="16.5" customHeight="1">
      <c r="A551" s="48"/>
      <c r="B551" s="365"/>
      <c r="F551" s="49"/>
    </row>
    <row r="552" spans="1:6" ht="16.5" customHeight="1">
      <c r="A552" s="48"/>
      <c r="B552" s="365"/>
      <c r="F552" s="49"/>
    </row>
    <row r="553" spans="1:6" ht="16.5" customHeight="1">
      <c r="A553" s="48"/>
      <c r="B553" s="365"/>
      <c r="F553" s="49"/>
    </row>
    <row r="554" spans="1:6" ht="16.5" customHeight="1">
      <c r="A554" s="48"/>
      <c r="B554" s="365"/>
      <c r="F554" s="49"/>
    </row>
    <row r="555" spans="1:6" ht="16.5" customHeight="1">
      <c r="A555" s="48"/>
      <c r="B555" s="365"/>
      <c r="F555" s="49"/>
    </row>
    <row r="556" spans="1:6" ht="16.5" customHeight="1">
      <c r="A556" s="48"/>
      <c r="B556" s="365"/>
      <c r="F556" s="49"/>
    </row>
    <row r="557" spans="1:6" ht="16.5" customHeight="1">
      <c r="A557" s="48"/>
      <c r="B557" s="365"/>
      <c r="F557" s="49"/>
    </row>
    <row r="558" spans="1:6" ht="16.5" customHeight="1">
      <c r="A558" s="48"/>
      <c r="B558" s="365"/>
      <c r="F558" s="49"/>
    </row>
    <row r="559" spans="1:6" ht="16.5" customHeight="1">
      <c r="A559" s="48"/>
      <c r="B559" s="365"/>
      <c r="F559" s="49"/>
    </row>
    <row r="560" spans="1:6" ht="16.5" customHeight="1">
      <c r="A560" s="48"/>
      <c r="B560" s="365"/>
      <c r="F560" s="49"/>
    </row>
    <row r="561" spans="1:6" ht="16.5" customHeight="1">
      <c r="A561" s="48"/>
      <c r="B561" s="365"/>
      <c r="F561" s="49"/>
    </row>
    <row r="562" spans="1:6" ht="16.5" customHeight="1">
      <c r="A562" s="48"/>
      <c r="B562" s="365"/>
      <c r="F562" s="49"/>
    </row>
    <row r="563" spans="1:6" ht="16.5" customHeight="1">
      <c r="A563" s="48"/>
      <c r="B563" s="365"/>
      <c r="F563" s="49"/>
    </row>
    <row r="564" spans="1:6" ht="16.5" customHeight="1">
      <c r="A564" s="48"/>
      <c r="B564" s="365"/>
      <c r="F564" s="49"/>
    </row>
    <row r="565" spans="1:6" ht="16.5" customHeight="1">
      <c r="A565" s="48"/>
      <c r="B565" s="365"/>
      <c r="F565" s="49"/>
    </row>
    <row r="566" spans="1:6" ht="16.5" customHeight="1">
      <c r="A566" s="48"/>
      <c r="B566" s="365"/>
      <c r="F566" s="49"/>
    </row>
    <row r="567" spans="1:6" ht="16.5" customHeight="1">
      <c r="A567" s="48"/>
      <c r="B567" s="365"/>
      <c r="F567" s="49"/>
    </row>
    <row r="568" spans="1:6" ht="16.5" customHeight="1">
      <c r="A568" s="48"/>
      <c r="B568" s="365"/>
      <c r="F568" s="49"/>
    </row>
    <row r="569" spans="1:6" ht="16.5" customHeight="1">
      <c r="A569" s="48"/>
      <c r="B569" s="365"/>
      <c r="F569" s="49"/>
    </row>
    <row r="570" spans="1:6" ht="16.5" customHeight="1">
      <c r="A570" s="48"/>
      <c r="B570" s="365"/>
      <c r="F570" s="49"/>
    </row>
    <row r="571" spans="1:6" ht="16.5" customHeight="1">
      <c r="A571" s="48"/>
      <c r="B571" s="365"/>
      <c r="F571" s="49"/>
    </row>
    <row r="572" spans="1:6" ht="16.5" customHeight="1">
      <c r="A572" s="48"/>
      <c r="B572" s="365"/>
      <c r="F572" s="49"/>
    </row>
    <row r="573" spans="1:6" ht="16.5" customHeight="1">
      <c r="A573" s="48"/>
      <c r="B573" s="365"/>
      <c r="F573" s="49"/>
    </row>
    <row r="574" spans="1:6" ht="16.5" customHeight="1">
      <c r="A574" s="48"/>
      <c r="B574" s="365"/>
      <c r="F574" s="49"/>
    </row>
    <row r="575" spans="1:6" ht="16.5" customHeight="1">
      <c r="A575" s="48"/>
      <c r="B575" s="365"/>
      <c r="F575" s="49"/>
    </row>
    <row r="576" spans="1:6" ht="16.5" customHeight="1">
      <c r="A576" s="48"/>
      <c r="B576" s="365"/>
      <c r="F576" s="49"/>
    </row>
    <row r="577" spans="1:6" ht="16.5" customHeight="1">
      <c r="A577" s="48"/>
      <c r="B577" s="365"/>
      <c r="F577" s="49"/>
    </row>
    <row r="578" spans="1:6" ht="16.5" customHeight="1">
      <c r="A578" s="48"/>
      <c r="B578" s="365"/>
      <c r="F578" s="49"/>
    </row>
    <row r="579" spans="1:6" ht="16.5" customHeight="1">
      <c r="A579" s="48"/>
      <c r="B579" s="365"/>
      <c r="F579" s="49"/>
    </row>
    <row r="580" spans="1:6" ht="16.5" customHeight="1">
      <c r="A580" s="48"/>
      <c r="B580" s="365"/>
      <c r="F580" s="49"/>
    </row>
    <row r="581" spans="1:6" ht="16.5" customHeight="1">
      <c r="A581" s="48"/>
      <c r="B581" s="365"/>
      <c r="F581" s="49"/>
    </row>
    <row r="582" spans="1:6" ht="16.5" customHeight="1">
      <c r="A582" s="48"/>
      <c r="B582" s="365"/>
      <c r="F582" s="49"/>
    </row>
    <row r="583" spans="1:6" ht="16.5" customHeight="1">
      <c r="A583" s="48"/>
      <c r="B583" s="365"/>
      <c r="F583" s="49"/>
    </row>
    <row r="584" spans="1:6" ht="16.5" customHeight="1">
      <c r="A584" s="48"/>
      <c r="B584" s="365"/>
      <c r="F584" s="49"/>
    </row>
    <row r="585" spans="1:6" ht="16.5" customHeight="1">
      <c r="A585" s="48"/>
      <c r="B585" s="365"/>
      <c r="F585" s="49"/>
    </row>
    <row r="586" spans="1:6" ht="16.5" customHeight="1">
      <c r="A586" s="48"/>
      <c r="B586" s="365"/>
      <c r="F586" s="49"/>
    </row>
    <row r="587" spans="1:6" ht="16.5" customHeight="1">
      <c r="A587" s="48"/>
      <c r="B587" s="365"/>
      <c r="F587" s="49"/>
    </row>
    <row r="588" spans="1:6" ht="16.5" customHeight="1">
      <c r="A588" s="48"/>
      <c r="B588" s="365"/>
      <c r="F588" s="49"/>
    </row>
    <row r="589" spans="1:6" ht="16.5" customHeight="1">
      <c r="A589" s="48"/>
      <c r="B589" s="365"/>
      <c r="F589" s="49"/>
    </row>
    <row r="590" spans="1:6" ht="16.5" customHeight="1">
      <c r="A590" s="48"/>
      <c r="B590" s="365"/>
      <c r="F590" s="49"/>
    </row>
    <row r="591" spans="1:6" ht="16.5" customHeight="1">
      <c r="A591" s="48"/>
      <c r="B591" s="365"/>
      <c r="F591" s="49"/>
    </row>
    <row r="592" spans="1:6" ht="16.5" customHeight="1">
      <c r="A592" s="48"/>
      <c r="B592" s="365"/>
      <c r="F592" s="49"/>
    </row>
    <row r="593" spans="1:6" ht="16.5" customHeight="1">
      <c r="A593" s="48"/>
      <c r="B593" s="365"/>
      <c r="F593" s="49"/>
    </row>
    <row r="594" spans="1:6" ht="16.5" customHeight="1">
      <c r="A594" s="48"/>
      <c r="B594" s="365"/>
      <c r="F594" s="49"/>
    </row>
    <row r="595" spans="1:6" ht="16.5" customHeight="1">
      <c r="A595" s="48"/>
      <c r="B595" s="365"/>
      <c r="F595" s="49"/>
    </row>
    <row r="596" spans="1:6" ht="16.5" customHeight="1">
      <c r="A596" s="48"/>
      <c r="B596" s="365"/>
      <c r="F596" s="49"/>
    </row>
    <row r="597" spans="1:6" ht="16.5" customHeight="1">
      <c r="A597" s="48"/>
      <c r="B597" s="365"/>
      <c r="F597" s="49"/>
    </row>
    <row r="598" spans="1:6" ht="16.5" customHeight="1">
      <c r="A598" s="48"/>
      <c r="B598" s="365"/>
      <c r="F598" s="49"/>
    </row>
    <row r="599" spans="1:6" ht="16.5" customHeight="1">
      <c r="A599" s="48"/>
      <c r="B599" s="365"/>
      <c r="F599" s="49"/>
    </row>
    <row r="600" spans="1:6" ht="16.5" customHeight="1">
      <c r="A600" s="48"/>
      <c r="B600" s="365"/>
      <c r="F600" s="49"/>
    </row>
    <row r="601" spans="1:6" ht="16.5" customHeight="1">
      <c r="A601" s="48"/>
      <c r="B601" s="365"/>
      <c r="F601" s="49"/>
    </row>
    <row r="602" spans="1:6" ht="16.5" customHeight="1">
      <c r="A602" s="48"/>
      <c r="B602" s="365"/>
      <c r="F602" s="49"/>
    </row>
    <row r="603" spans="1:6" ht="16.5" customHeight="1">
      <c r="A603" s="48"/>
      <c r="B603" s="365"/>
      <c r="F603" s="49"/>
    </row>
    <row r="604" spans="1:6" ht="16.5" customHeight="1">
      <c r="A604" s="48"/>
      <c r="B604" s="365"/>
      <c r="F604" s="49"/>
    </row>
    <row r="605" spans="1:6" ht="16.5" customHeight="1">
      <c r="A605" s="48"/>
      <c r="B605" s="365"/>
      <c r="F605" s="49"/>
    </row>
    <row r="606" spans="1:6" ht="16.5" customHeight="1">
      <c r="A606" s="48"/>
      <c r="B606" s="365"/>
      <c r="F606" s="49"/>
    </row>
    <row r="607" spans="1:6" ht="16.5" customHeight="1">
      <c r="A607" s="48"/>
      <c r="B607" s="365"/>
      <c r="F607" s="49"/>
    </row>
    <row r="608" spans="1:6" ht="16.5" customHeight="1">
      <c r="A608" s="48"/>
      <c r="B608" s="365"/>
      <c r="F608" s="49"/>
    </row>
    <row r="609" spans="1:6" ht="16.5" customHeight="1">
      <c r="A609" s="48"/>
      <c r="B609" s="365"/>
      <c r="F609" s="49"/>
    </row>
    <row r="610" spans="1:6" ht="16.5" customHeight="1">
      <c r="A610" s="48"/>
      <c r="B610" s="365"/>
      <c r="F610" s="49"/>
    </row>
    <row r="611" spans="1:6" ht="16.5" customHeight="1">
      <c r="A611" s="48"/>
      <c r="B611" s="365"/>
      <c r="F611" s="49"/>
    </row>
    <row r="612" spans="1:6" ht="16.5" customHeight="1">
      <c r="A612" s="48"/>
      <c r="B612" s="365"/>
      <c r="F612" s="49"/>
    </row>
    <row r="613" spans="1:6" ht="16.5" customHeight="1">
      <c r="A613" s="48"/>
      <c r="B613" s="365"/>
      <c r="F613" s="49"/>
    </row>
    <row r="614" spans="1:6" ht="16.5" customHeight="1">
      <c r="A614" s="48"/>
      <c r="B614" s="365"/>
      <c r="F614" s="49"/>
    </row>
    <row r="615" spans="1:6" ht="16.5" customHeight="1">
      <c r="A615" s="48"/>
      <c r="B615" s="365"/>
      <c r="F615" s="49"/>
    </row>
    <row r="616" spans="1:6" ht="16.5" customHeight="1">
      <c r="A616" s="48"/>
      <c r="B616" s="365"/>
      <c r="F616" s="49"/>
    </row>
    <row r="617" spans="1:6" ht="16.5" customHeight="1">
      <c r="A617" s="48"/>
      <c r="B617" s="365"/>
      <c r="F617" s="49"/>
    </row>
    <row r="618" spans="1:6" ht="16.5" customHeight="1">
      <c r="A618" s="48"/>
      <c r="B618" s="365"/>
      <c r="F618" s="49"/>
    </row>
    <row r="619" spans="1:6" ht="16.5" customHeight="1">
      <c r="A619" s="48"/>
      <c r="B619" s="365"/>
      <c r="F619" s="49"/>
    </row>
    <row r="620" spans="1:6" ht="16.5" customHeight="1">
      <c r="A620" s="48"/>
      <c r="B620" s="365"/>
      <c r="F620" s="49"/>
    </row>
    <row r="621" spans="1:6" ht="16.5" customHeight="1">
      <c r="A621" s="48"/>
      <c r="B621" s="365"/>
      <c r="F621" s="49"/>
    </row>
    <row r="622" spans="1:6" ht="16.5" customHeight="1">
      <c r="A622" s="48"/>
      <c r="B622" s="365"/>
      <c r="F622" s="49"/>
    </row>
    <row r="623" spans="1:6" ht="16.5" customHeight="1">
      <c r="A623" s="48"/>
      <c r="B623" s="365"/>
      <c r="F623" s="49"/>
    </row>
    <row r="624" spans="1:6" ht="16.5" customHeight="1">
      <c r="A624" s="48"/>
      <c r="B624" s="365"/>
      <c r="F624" s="49"/>
    </row>
    <row r="625" spans="1:6" ht="16.5" customHeight="1">
      <c r="A625" s="48"/>
      <c r="B625" s="365"/>
      <c r="F625" s="49"/>
    </row>
    <row r="626" spans="1:6" ht="16.5" customHeight="1">
      <c r="A626" s="48"/>
      <c r="B626" s="365"/>
      <c r="F626" s="49"/>
    </row>
    <row r="627" spans="1:6" ht="16.5" customHeight="1">
      <c r="A627" s="48"/>
      <c r="B627" s="365"/>
      <c r="F627" s="49"/>
    </row>
    <row r="628" spans="1:6" ht="16.5" customHeight="1">
      <c r="A628" s="48"/>
      <c r="B628" s="365"/>
      <c r="F628" s="49"/>
    </row>
    <row r="629" spans="1:6" ht="16.5" customHeight="1">
      <c r="A629" s="48"/>
      <c r="B629" s="365"/>
      <c r="F629" s="49"/>
    </row>
    <row r="630" spans="1:6" ht="16.5" customHeight="1">
      <c r="A630" s="48"/>
      <c r="B630" s="365"/>
      <c r="F630" s="49"/>
    </row>
    <row r="631" spans="1:6" ht="16.5" customHeight="1">
      <c r="A631" s="48"/>
      <c r="B631" s="365"/>
      <c r="F631" s="49"/>
    </row>
    <row r="632" spans="1:6" ht="16.5" customHeight="1">
      <c r="A632" s="48"/>
      <c r="B632" s="365"/>
      <c r="F632" s="49"/>
    </row>
    <row r="633" spans="1:6" ht="16.5" customHeight="1">
      <c r="A633" s="48"/>
      <c r="B633" s="365"/>
      <c r="F633" s="49"/>
    </row>
    <row r="634" spans="1:6" ht="16.5" customHeight="1">
      <c r="A634" s="48"/>
      <c r="B634" s="365"/>
      <c r="F634" s="49"/>
    </row>
    <row r="635" spans="1:6" ht="16.5" customHeight="1">
      <c r="A635" s="48"/>
      <c r="B635" s="365"/>
      <c r="F635" s="49"/>
    </row>
    <row r="636" spans="1:6" ht="16.5" customHeight="1">
      <c r="A636" s="48"/>
      <c r="B636" s="365"/>
      <c r="F636" s="49"/>
    </row>
    <row r="637" spans="1:6" ht="16.5" customHeight="1">
      <c r="A637" s="48"/>
      <c r="B637" s="365"/>
      <c r="F637" s="49"/>
    </row>
    <row r="638" spans="1:6" ht="16.5" customHeight="1">
      <c r="A638" s="48"/>
      <c r="B638" s="365"/>
      <c r="F638" s="49"/>
    </row>
    <row r="639" spans="1:6" ht="16.5" customHeight="1">
      <c r="A639" s="48"/>
      <c r="B639" s="365"/>
      <c r="F639" s="49"/>
    </row>
    <row r="640" spans="1:6" ht="16.5" customHeight="1">
      <c r="A640" s="48"/>
      <c r="B640" s="365"/>
      <c r="F640" s="49"/>
    </row>
    <row r="641" spans="1:6" ht="16.5" customHeight="1">
      <c r="A641" s="48"/>
      <c r="B641" s="365"/>
      <c r="F641" s="49"/>
    </row>
    <row r="642" spans="1:6" ht="16.5" customHeight="1">
      <c r="A642" s="48"/>
      <c r="B642" s="365"/>
      <c r="F642" s="49"/>
    </row>
    <row r="643" spans="1:6" ht="16.5" customHeight="1">
      <c r="A643" s="48"/>
      <c r="B643" s="365"/>
      <c r="F643" s="49"/>
    </row>
    <row r="644" spans="1:6" ht="16.5" customHeight="1">
      <c r="A644" s="48"/>
      <c r="B644" s="365"/>
      <c r="F644" s="49"/>
    </row>
    <row r="645" spans="1:6" ht="16.5" customHeight="1">
      <c r="A645" s="48"/>
      <c r="B645" s="365"/>
      <c r="F645" s="49"/>
    </row>
    <row r="646" spans="1:6" ht="16.5" customHeight="1">
      <c r="A646" s="48"/>
      <c r="B646" s="365"/>
      <c r="F646" s="49"/>
    </row>
    <row r="647" spans="1:6" ht="16.5" customHeight="1">
      <c r="A647" s="48"/>
      <c r="B647" s="365"/>
      <c r="F647" s="49"/>
    </row>
    <row r="648" spans="1:6" ht="16.5" customHeight="1">
      <c r="A648" s="48"/>
      <c r="B648" s="365"/>
      <c r="F648" s="49"/>
    </row>
    <row r="649" spans="1:6" ht="16.5" customHeight="1">
      <c r="A649" s="48"/>
      <c r="B649" s="365"/>
      <c r="F649" s="49"/>
    </row>
    <row r="650" spans="1:6" ht="16.5" customHeight="1">
      <c r="A650" s="48"/>
      <c r="B650" s="365"/>
      <c r="F650" s="49"/>
    </row>
    <row r="651" spans="1:6" ht="16.5" customHeight="1">
      <c r="A651" s="48"/>
      <c r="B651" s="365"/>
      <c r="F651" s="49"/>
    </row>
    <row r="652" spans="1:6" ht="16.5" customHeight="1">
      <c r="A652" s="48"/>
      <c r="B652" s="365"/>
      <c r="F652" s="49"/>
    </row>
    <row r="653" spans="1:6" ht="16.5" customHeight="1">
      <c r="A653" s="48"/>
      <c r="B653" s="365"/>
      <c r="F653" s="49"/>
    </row>
    <row r="654" spans="1:6" ht="16.5" customHeight="1">
      <c r="A654" s="48"/>
      <c r="B654" s="365"/>
      <c r="F654" s="49"/>
    </row>
    <row r="655" spans="1:6" ht="16.5" customHeight="1">
      <c r="A655" s="48"/>
      <c r="B655" s="365"/>
      <c r="F655" s="49"/>
    </row>
    <row r="656" spans="1:6" ht="16.5" customHeight="1">
      <c r="A656" s="48"/>
      <c r="B656" s="365"/>
      <c r="F656" s="49"/>
    </row>
    <row r="657" spans="1:6" ht="16.5" customHeight="1">
      <c r="A657" s="48"/>
      <c r="B657" s="365"/>
      <c r="F657" s="49"/>
    </row>
    <row r="658" spans="1:6" ht="16.5" customHeight="1">
      <c r="A658" s="48"/>
      <c r="B658" s="365"/>
      <c r="F658" s="49"/>
    </row>
    <row r="659" spans="1:6" ht="16.5" customHeight="1">
      <c r="A659" s="48"/>
      <c r="B659" s="365"/>
      <c r="F659" s="49"/>
    </row>
    <row r="660" spans="1:6" ht="16.5" customHeight="1">
      <c r="A660" s="48"/>
      <c r="B660" s="365"/>
      <c r="F660" s="49"/>
    </row>
    <row r="661" spans="1:6" ht="16.5" customHeight="1">
      <c r="A661" s="48"/>
      <c r="B661" s="365"/>
      <c r="F661" s="49"/>
    </row>
    <row r="662" spans="1:6" ht="16.5" customHeight="1">
      <c r="A662" s="48"/>
      <c r="B662" s="365"/>
      <c r="F662" s="49"/>
    </row>
    <row r="663" spans="1:6" ht="16.5" customHeight="1">
      <c r="A663" s="48"/>
      <c r="B663" s="365"/>
      <c r="F663" s="49"/>
    </row>
    <row r="664" spans="1:6" ht="16.5" customHeight="1">
      <c r="A664" s="48"/>
      <c r="B664" s="365"/>
      <c r="F664" s="49"/>
    </row>
    <row r="665" spans="1:6" ht="16.5" customHeight="1">
      <c r="A665" s="48"/>
      <c r="B665" s="365"/>
      <c r="F665" s="49"/>
    </row>
    <row r="666" spans="1:6" ht="16.5" customHeight="1">
      <c r="A666" s="48"/>
      <c r="B666" s="365"/>
      <c r="F666" s="49"/>
    </row>
    <row r="667" spans="1:6" ht="16.5" customHeight="1">
      <c r="A667" s="48"/>
      <c r="B667" s="365"/>
      <c r="F667" s="49"/>
    </row>
    <row r="668" spans="1:6" ht="16.5" customHeight="1">
      <c r="A668" s="48"/>
      <c r="B668" s="365"/>
      <c r="F668" s="49"/>
    </row>
    <row r="669" spans="1:6" ht="16.5" customHeight="1">
      <c r="A669" s="48"/>
      <c r="B669" s="365"/>
      <c r="F669" s="49"/>
    </row>
    <row r="670" spans="1:6" ht="16.5" customHeight="1">
      <c r="A670" s="48"/>
      <c r="B670" s="365"/>
      <c r="F670" s="49"/>
    </row>
    <row r="671" spans="1:6" ht="16.5" customHeight="1">
      <c r="A671" s="48"/>
      <c r="B671" s="365"/>
      <c r="F671" s="49"/>
    </row>
    <row r="672" spans="1:6" ht="16.5" customHeight="1">
      <c r="A672" s="48"/>
      <c r="B672" s="365"/>
      <c r="F672" s="49"/>
    </row>
    <row r="673" spans="1:6" ht="16.5" customHeight="1">
      <c r="A673" s="48"/>
      <c r="B673" s="365"/>
      <c r="F673" s="49"/>
    </row>
    <row r="674" spans="1:6" ht="16.5" customHeight="1">
      <c r="A674" s="48"/>
      <c r="B674" s="365"/>
      <c r="F674" s="49"/>
    </row>
    <row r="675" spans="1:6" ht="16.5" customHeight="1">
      <c r="A675" s="48"/>
      <c r="B675" s="365"/>
      <c r="F675" s="49"/>
    </row>
    <row r="676" spans="1:6" ht="16.5" customHeight="1">
      <c r="A676" s="48"/>
      <c r="B676" s="365"/>
      <c r="F676" s="49"/>
    </row>
    <row r="677" spans="1:6" ht="16.5" customHeight="1">
      <c r="A677" s="48"/>
      <c r="B677" s="365"/>
      <c r="F677" s="49"/>
    </row>
    <row r="678" spans="1:6" ht="16.5" customHeight="1">
      <c r="A678" s="48"/>
      <c r="B678" s="365"/>
      <c r="F678" s="49"/>
    </row>
    <row r="679" spans="1:6" ht="16.5" customHeight="1">
      <c r="A679" s="48"/>
      <c r="B679" s="365"/>
      <c r="F679" s="49"/>
    </row>
    <row r="680" spans="1:6" ht="16.5" customHeight="1">
      <c r="A680" s="48"/>
      <c r="B680" s="365"/>
      <c r="F680" s="49"/>
    </row>
    <row r="681" spans="1:6" ht="16.5" customHeight="1">
      <c r="A681" s="48"/>
      <c r="B681" s="365"/>
      <c r="F681" s="49"/>
    </row>
    <row r="682" spans="1:6" ht="16.5" customHeight="1">
      <c r="A682" s="48"/>
      <c r="B682" s="365"/>
      <c r="F682" s="49"/>
    </row>
    <row r="683" spans="1:6" ht="16.5" customHeight="1">
      <c r="A683" s="48"/>
      <c r="B683" s="365"/>
      <c r="F683" s="49"/>
    </row>
    <row r="684" spans="1:6" ht="16.5" customHeight="1">
      <c r="A684" s="48"/>
      <c r="B684" s="365"/>
      <c r="F684" s="49"/>
    </row>
    <row r="685" spans="1:6" ht="16.5" customHeight="1">
      <c r="A685" s="48"/>
      <c r="B685" s="365"/>
      <c r="F685" s="49"/>
    </row>
    <row r="686" spans="1:6" ht="16.5" customHeight="1">
      <c r="A686" s="48"/>
      <c r="B686" s="365"/>
      <c r="F686" s="49"/>
    </row>
    <row r="687" spans="1:6" ht="16.5" customHeight="1">
      <c r="A687" s="48"/>
      <c r="B687" s="365"/>
      <c r="F687" s="49"/>
    </row>
    <row r="688" spans="1:6" ht="16.5" customHeight="1">
      <c r="A688" s="48"/>
      <c r="B688" s="365"/>
      <c r="F688" s="49"/>
    </row>
    <row r="689" spans="1:6" ht="16.5" customHeight="1">
      <c r="A689" s="48"/>
      <c r="B689" s="365"/>
      <c r="F689" s="49"/>
    </row>
    <row r="690" spans="1:6" ht="16.5" customHeight="1">
      <c r="A690" s="48"/>
      <c r="B690" s="365"/>
      <c r="F690" s="49"/>
    </row>
    <row r="691" spans="1:6" ht="16.5" customHeight="1">
      <c r="A691" s="48"/>
      <c r="B691" s="365"/>
      <c r="F691" s="49"/>
    </row>
    <row r="692" spans="1:6" ht="16.5" customHeight="1">
      <c r="A692" s="48"/>
      <c r="B692" s="365"/>
      <c r="F692" s="49"/>
    </row>
    <row r="693" spans="1:6" ht="16.5" customHeight="1">
      <c r="A693" s="48"/>
      <c r="B693" s="365"/>
      <c r="F693" s="49"/>
    </row>
    <row r="694" spans="1:6" ht="16.5" customHeight="1">
      <c r="A694" s="48"/>
      <c r="B694" s="365"/>
      <c r="F694" s="49"/>
    </row>
    <row r="695" spans="1:6" ht="16.5" customHeight="1">
      <c r="A695" s="48"/>
      <c r="B695" s="365"/>
      <c r="F695" s="49"/>
    </row>
    <row r="696" spans="1:6" ht="16.5" customHeight="1">
      <c r="A696" s="48"/>
      <c r="B696" s="365"/>
      <c r="F696" s="49"/>
    </row>
    <row r="697" spans="1:6" ht="16.5" customHeight="1">
      <c r="A697" s="48"/>
      <c r="B697" s="365"/>
      <c r="F697" s="49"/>
    </row>
    <row r="698" spans="1:6" ht="16.5" customHeight="1">
      <c r="A698" s="48"/>
      <c r="B698" s="365"/>
      <c r="F698" s="49"/>
    </row>
    <row r="699" spans="1:6" ht="16.5" customHeight="1">
      <c r="A699" s="48"/>
      <c r="B699" s="365"/>
      <c r="F699" s="49"/>
    </row>
    <row r="700" spans="1:6" ht="16.5" customHeight="1">
      <c r="A700" s="48"/>
      <c r="B700" s="365"/>
      <c r="F700" s="49"/>
    </row>
    <row r="701" spans="1:6" ht="16.5" customHeight="1">
      <c r="A701" s="48"/>
      <c r="B701" s="365"/>
      <c r="F701" s="49"/>
    </row>
    <row r="702" spans="1:6" ht="16.5" customHeight="1">
      <c r="A702" s="48"/>
      <c r="B702" s="365"/>
      <c r="F702" s="49"/>
    </row>
    <row r="703" spans="1:6" ht="16.5" customHeight="1">
      <c r="A703" s="48"/>
      <c r="B703" s="365"/>
      <c r="F703" s="49"/>
    </row>
    <row r="704" spans="1:6" ht="16.5" customHeight="1">
      <c r="A704" s="48"/>
      <c r="B704" s="365"/>
      <c r="F704" s="49"/>
    </row>
    <row r="705" spans="1:6" ht="16.5" customHeight="1">
      <c r="A705" s="48"/>
      <c r="B705" s="365"/>
      <c r="F705" s="49"/>
    </row>
    <row r="706" spans="1:6" ht="16.5" customHeight="1">
      <c r="A706" s="48"/>
      <c r="B706" s="365"/>
      <c r="F706" s="49"/>
    </row>
    <row r="707" spans="1:6" ht="16.5" customHeight="1">
      <c r="A707" s="48"/>
      <c r="B707" s="365"/>
      <c r="F707" s="49"/>
    </row>
    <row r="708" spans="1:6" ht="16.5" customHeight="1">
      <c r="A708" s="48"/>
      <c r="B708" s="365"/>
      <c r="F708" s="49"/>
    </row>
    <row r="709" spans="1:6" ht="16.5" customHeight="1">
      <c r="A709" s="48"/>
      <c r="B709" s="365"/>
      <c r="F709" s="49"/>
    </row>
    <row r="710" spans="1:6" ht="16.5" customHeight="1">
      <c r="A710" s="48"/>
      <c r="B710" s="365"/>
      <c r="F710" s="49"/>
    </row>
    <row r="711" spans="1:6" ht="16.5" customHeight="1">
      <c r="A711" s="48"/>
      <c r="B711" s="365"/>
      <c r="F711" s="49"/>
    </row>
    <row r="712" spans="1:6" ht="16.5" customHeight="1">
      <c r="A712" s="48"/>
      <c r="B712" s="365"/>
      <c r="F712" s="49"/>
    </row>
    <row r="713" spans="1:6" ht="16.5" customHeight="1">
      <c r="A713" s="48"/>
      <c r="B713" s="365"/>
      <c r="F713" s="49"/>
    </row>
    <row r="714" spans="1:6" ht="16.5" customHeight="1">
      <c r="A714" s="48"/>
      <c r="B714" s="365"/>
      <c r="F714" s="49"/>
    </row>
    <row r="715" spans="1:6" ht="16.5" customHeight="1">
      <c r="A715" s="48"/>
      <c r="B715" s="365"/>
      <c r="F715" s="49"/>
    </row>
    <row r="716" spans="1:6" ht="16.5" customHeight="1">
      <c r="A716" s="48"/>
      <c r="B716" s="365"/>
      <c r="F716" s="49"/>
    </row>
    <row r="717" spans="1:6" ht="16.5" customHeight="1">
      <c r="A717" s="48"/>
      <c r="B717" s="365"/>
      <c r="F717" s="49"/>
    </row>
    <row r="718" spans="1:6" ht="16.5" customHeight="1">
      <c r="A718" s="48"/>
      <c r="B718" s="365"/>
      <c r="F718" s="49"/>
    </row>
    <row r="719" spans="1:6" ht="16.5" customHeight="1">
      <c r="A719" s="48"/>
      <c r="B719" s="365"/>
      <c r="F719" s="49"/>
    </row>
    <row r="720" spans="1:6" ht="16.5" customHeight="1">
      <c r="A720" s="48"/>
      <c r="B720" s="365"/>
      <c r="F720" s="49"/>
    </row>
    <row r="721" spans="1:6" ht="16.5" customHeight="1">
      <c r="A721" s="48"/>
      <c r="B721" s="365"/>
      <c r="F721" s="49"/>
    </row>
    <row r="722" spans="1:6" ht="16.5" customHeight="1">
      <c r="A722" s="48"/>
      <c r="B722" s="365"/>
      <c r="F722" s="49"/>
    </row>
    <row r="723" spans="1:6" ht="16.5" customHeight="1">
      <c r="A723" s="48"/>
      <c r="B723" s="365"/>
      <c r="F723" s="49"/>
    </row>
    <row r="724" spans="1:6" ht="16.5" customHeight="1">
      <c r="A724" s="48"/>
      <c r="B724" s="365"/>
      <c r="F724" s="49"/>
    </row>
    <row r="725" spans="1:6" ht="16.5" customHeight="1">
      <c r="A725" s="48"/>
      <c r="B725" s="365"/>
      <c r="F725" s="49"/>
    </row>
    <row r="726" spans="1:6" ht="16.5" customHeight="1">
      <c r="A726" s="48"/>
      <c r="B726" s="365"/>
      <c r="F726" s="49"/>
    </row>
    <row r="727" spans="1:6" ht="16.5" customHeight="1">
      <c r="A727" s="48"/>
      <c r="B727" s="365"/>
      <c r="F727" s="49"/>
    </row>
    <row r="728" spans="1:6" ht="16.5" customHeight="1">
      <c r="A728" s="48"/>
      <c r="B728" s="365"/>
      <c r="F728" s="49"/>
    </row>
    <row r="729" spans="1:6" ht="16.5" customHeight="1">
      <c r="A729" s="48"/>
      <c r="B729" s="365"/>
      <c r="F729" s="49"/>
    </row>
    <row r="730" spans="1:6" ht="16.5" customHeight="1">
      <c r="A730" s="48"/>
      <c r="B730" s="365"/>
      <c r="F730" s="49"/>
    </row>
    <row r="731" spans="1:6" ht="16.5" customHeight="1">
      <c r="A731" s="48"/>
      <c r="B731" s="365"/>
      <c r="F731" s="49"/>
    </row>
    <row r="732" spans="1:6" ht="16.5" customHeight="1">
      <c r="A732" s="48"/>
      <c r="B732" s="365"/>
      <c r="F732" s="49"/>
    </row>
    <row r="733" spans="1:6" ht="16.5" customHeight="1">
      <c r="A733" s="48"/>
      <c r="B733" s="365"/>
      <c r="F733" s="49"/>
    </row>
    <row r="734" spans="1:6" ht="16.5" customHeight="1">
      <c r="A734" s="48"/>
      <c r="B734" s="365"/>
      <c r="F734" s="49"/>
    </row>
    <row r="735" spans="1:6" ht="16.5" customHeight="1">
      <c r="A735" s="48"/>
      <c r="B735" s="365"/>
      <c r="F735" s="49"/>
    </row>
    <row r="736" spans="1:6" ht="16.5" customHeight="1">
      <c r="A736" s="48"/>
      <c r="B736" s="365"/>
      <c r="F736" s="49"/>
    </row>
    <row r="737" spans="1:6" ht="16.5" customHeight="1">
      <c r="A737" s="48"/>
      <c r="B737" s="365"/>
      <c r="F737" s="49"/>
    </row>
    <row r="738" spans="1:6" ht="16.5" customHeight="1">
      <c r="A738" s="48"/>
      <c r="B738" s="365"/>
      <c r="F738" s="49"/>
    </row>
    <row r="739" spans="1:6" ht="16.5" customHeight="1">
      <c r="A739" s="48"/>
      <c r="B739" s="365"/>
      <c r="F739" s="49"/>
    </row>
    <row r="740" spans="1:6" ht="16.5" customHeight="1">
      <c r="A740" s="48"/>
      <c r="B740" s="365"/>
      <c r="F740" s="49"/>
    </row>
    <row r="741" spans="1:6" ht="16.5" customHeight="1">
      <c r="A741" s="48"/>
      <c r="B741" s="365"/>
      <c r="F741" s="49"/>
    </row>
    <row r="742" spans="1:6" ht="16.5" customHeight="1">
      <c r="A742" s="48"/>
      <c r="B742" s="365"/>
      <c r="F742" s="49"/>
    </row>
    <row r="743" spans="1:6" ht="16.5" customHeight="1">
      <c r="A743" s="48"/>
      <c r="B743" s="365"/>
      <c r="F743" s="49"/>
    </row>
    <row r="744" spans="1:6" ht="16.5" customHeight="1">
      <c r="A744" s="48"/>
      <c r="B744" s="365"/>
      <c r="F744" s="49"/>
    </row>
    <row r="745" spans="1:6" ht="16.5" customHeight="1">
      <c r="A745" s="48"/>
      <c r="B745" s="365"/>
      <c r="F745" s="49"/>
    </row>
    <row r="746" spans="1:6" ht="16.5" customHeight="1">
      <c r="A746" s="48"/>
      <c r="B746" s="365"/>
      <c r="F746" s="49"/>
    </row>
    <row r="747" spans="1:6" ht="16.5" customHeight="1">
      <c r="A747" s="48"/>
      <c r="B747" s="365"/>
      <c r="F747" s="49"/>
    </row>
    <row r="748" spans="1:6" ht="16.5" customHeight="1">
      <c r="A748" s="48"/>
      <c r="B748" s="365"/>
      <c r="F748" s="49"/>
    </row>
    <row r="749" spans="1:6" ht="16.5" customHeight="1">
      <c r="A749" s="48"/>
      <c r="B749" s="365"/>
      <c r="F749" s="49"/>
    </row>
    <row r="750" spans="1:6" ht="16.5" customHeight="1">
      <c r="A750" s="48"/>
      <c r="B750" s="365"/>
      <c r="F750" s="49"/>
    </row>
    <row r="751" spans="1:6" ht="16.5" customHeight="1">
      <c r="A751" s="48"/>
      <c r="B751" s="365"/>
      <c r="F751" s="49"/>
    </row>
    <row r="752" spans="1:6" ht="16.5" customHeight="1">
      <c r="A752" s="48"/>
      <c r="B752" s="365"/>
      <c r="F752" s="49"/>
    </row>
    <row r="753" spans="1:6" ht="16.5" customHeight="1">
      <c r="A753" s="48"/>
      <c r="B753" s="365"/>
      <c r="F753" s="49"/>
    </row>
    <row r="754" spans="1:6" ht="16.5" customHeight="1">
      <c r="A754" s="48"/>
      <c r="B754" s="365"/>
      <c r="F754" s="49"/>
    </row>
    <row r="755" spans="1:6" ht="16.5" customHeight="1">
      <c r="A755" s="48"/>
      <c r="B755" s="365"/>
      <c r="F755" s="49"/>
    </row>
    <row r="756" spans="1:6" ht="16.5" customHeight="1">
      <c r="A756" s="48"/>
      <c r="B756" s="365"/>
      <c r="F756" s="49"/>
    </row>
    <row r="757" spans="1:6" ht="16.5" customHeight="1">
      <c r="A757" s="48"/>
      <c r="B757" s="365"/>
      <c r="F757" s="49"/>
    </row>
    <row r="758" spans="1:6" ht="16.5" customHeight="1">
      <c r="A758" s="48"/>
      <c r="B758" s="365"/>
      <c r="F758" s="49"/>
    </row>
    <row r="759" spans="1:6" ht="16.5" customHeight="1">
      <c r="A759" s="48"/>
      <c r="B759" s="365"/>
      <c r="F759" s="49"/>
    </row>
    <row r="760" spans="1:6" ht="16.5" customHeight="1">
      <c r="A760" s="48"/>
      <c r="B760" s="365"/>
      <c r="F760" s="49"/>
    </row>
    <row r="761" spans="1:6" ht="16.5" customHeight="1">
      <c r="A761" s="48"/>
      <c r="B761" s="365"/>
      <c r="F761" s="49"/>
    </row>
    <row r="762" spans="1:6" ht="16.5" customHeight="1">
      <c r="A762" s="48"/>
      <c r="B762" s="365"/>
      <c r="F762" s="49"/>
    </row>
    <row r="763" spans="1:6" ht="16.5" customHeight="1">
      <c r="A763" s="48"/>
      <c r="B763" s="365"/>
      <c r="F763" s="49"/>
    </row>
    <row r="764" spans="1:6" ht="16.5" customHeight="1">
      <c r="A764" s="48"/>
      <c r="B764" s="365"/>
      <c r="F764" s="49"/>
    </row>
    <row r="765" spans="1:6" ht="16.5" customHeight="1">
      <c r="A765" s="48"/>
      <c r="B765" s="365"/>
      <c r="F765" s="49"/>
    </row>
    <row r="766" spans="1:6" ht="16.5" customHeight="1">
      <c r="A766" s="48"/>
      <c r="B766" s="365"/>
      <c r="F766" s="49"/>
    </row>
    <row r="767" spans="1:6" ht="16.5" customHeight="1">
      <c r="A767" s="48"/>
      <c r="B767" s="365"/>
      <c r="F767" s="49"/>
    </row>
    <row r="768" spans="1:6" ht="16.5" customHeight="1">
      <c r="A768" s="48"/>
      <c r="B768" s="365"/>
      <c r="F768" s="49"/>
    </row>
    <row r="769" spans="1:6" ht="16.5" customHeight="1">
      <c r="A769" s="48"/>
      <c r="B769" s="365"/>
      <c r="F769" s="49"/>
    </row>
    <row r="770" spans="1:6" ht="16.5" customHeight="1">
      <c r="A770" s="48"/>
      <c r="B770" s="365"/>
      <c r="F770" s="49"/>
    </row>
    <row r="771" spans="1:6" ht="16.5" customHeight="1">
      <c r="A771" s="48"/>
      <c r="B771" s="365"/>
      <c r="F771" s="49"/>
    </row>
    <row r="772" spans="1:6" ht="16.5" customHeight="1">
      <c r="A772" s="48"/>
      <c r="B772" s="365"/>
      <c r="F772" s="49"/>
    </row>
    <row r="773" spans="1:6" ht="16.5" customHeight="1">
      <c r="A773" s="48"/>
      <c r="B773" s="365"/>
      <c r="F773" s="49"/>
    </row>
    <row r="774" spans="1:6" ht="16.5" customHeight="1">
      <c r="A774" s="48"/>
      <c r="B774" s="365"/>
      <c r="F774" s="49"/>
    </row>
    <row r="775" spans="1:6" ht="16.5" customHeight="1">
      <c r="A775" s="48"/>
      <c r="B775" s="365"/>
      <c r="F775" s="49"/>
    </row>
    <row r="776" spans="1:6" ht="16.5" customHeight="1">
      <c r="A776" s="48"/>
      <c r="B776" s="365"/>
      <c r="F776" s="49"/>
    </row>
    <row r="777" spans="1:6" ht="16.5" customHeight="1">
      <c r="A777" s="48"/>
      <c r="B777" s="365"/>
      <c r="F777" s="49"/>
    </row>
    <row r="778" spans="1:6" ht="16.5" customHeight="1">
      <c r="A778" s="48"/>
      <c r="B778" s="365"/>
      <c r="F778" s="49"/>
    </row>
    <row r="779" spans="1:6" ht="16.5" customHeight="1">
      <c r="A779" s="48"/>
      <c r="B779" s="365"/>
      <c r="F779" s="49"/>
    </row>
    <row r="780" spans="1:6" ht="16.5" customHeight="1">
      <c r="A780" s="48"/>
      <c r="B780" s="365"/>
      <c r="F780" s="49"/>
    </row>
    <row r="781" spans="1:6" ht="16.5" customHeight="1">
      <c r="A781" s="48"/>
      <c r="B781" s="365"/>
      <c r="F781" s="49"/>
    </row>
    <row r="782" spans="1:6" ht="16.5" customHeight="1">
      <c r="A782" s="48"/>
      <c r="B782" s="365"/>
      <c r="F782" s="49"/>
    </row>
    <row r="783" spans="1:6" ht="16.5" customHeight="1">
      <c r="A783" s="48"/>
      <c r="B783" s="365"/>
      <c r="F783" s="49"/>
    </row>
    <row r="784" spans="1:6" ht="16.5" customHeight="1">
      <c r="A784" s="48"/>
      <c r="B784" s="365"/>
      <c r="F784" s="49"/>
    </row>
    <row r="785" spans="1:6" ht="16.5" customHeight="1">
      <c r="A785" s="48"/>
      <c r="B785" s="365"/>
      <c r="F785" s="49"/>
    </row>
    <row r="786" spans="1:6" ht="16.5" customHeight="1">
      <c r="A786" s="48"/>
      <c r="B786" s="365"/>
      <c r="F786" s="49"/>
    </row>
    <row r="787" spans="1:6" ht="16.5" customHeight="1">
      <c r="A787" s="48"/>
      <c r="B787" s="365"/>
      <c r="F787" s="49"/>
    </row>
    <row r="788" spans="1:6" ht="16.5" customHeight="1">
      <c r="A788" s="48"/>
      <c r="B788" s="365"/>
      <c r="F788" s="49"/>
    </row>
    <row r="789" spans="1:6" ht="16.5" customHeight="1">
      <c r="A789" s="48"/>
      <c r="B789" s="365"/>
      <c r="F789" s="49"/>
    </row>
    <row r="790" spans="1:6" ht="16.5" customHeight="1">
      <c r="A790" s="48"/>
      <c r="B790" s="365"/>
      <c r="F790" s="49"/>
    </row>
    <row r="791" spans="1:6" ht="16.5" customHeight="1">
      <c r="A791" s="48"/>
      <c r="B791" s="365"/>
      <c r="F791" s="49"/>
    </row>
    <row r="792" spans="1:6" ht="16.5" customHeight="1">
      <c r="A792" s="48"/>
      <c r="B792" s="365"/>
      <c r="F792" s="49"/>
    </row>
    <row r="793" spans="1:6" ht="16.5" customHeight="1">
      <c r="A793" s="48"/>
      <c r="B793" s="365"/>
      <c r="F793" s="49"/>
    </row>
    <row r="794" spans="1:6" ht="16.5" customHeight="1">
      <c r="A794" s="48"/>
      <c r="B794" s="365"/>
      <c r="F794" s="49"/>
    </row>
    <row r="795" spans="1:6" ht="16.5" customHeight="1">
      <c r="A795" s="48"/>
      <c r="B795" s="365"/>
      <c r="F795" s="49"/>
    </row>
    <row r="796" spans="1:6" ht="16.5" customHeight="1">
      <c r="A796" s="48"/>
      <c r="B796" s="365"/>
      <c r="F796" s="49"/>
    </row>
    <row r="797" spans="1:6" ht="16.5" customHeight="1">
      <c r="A797" s="48"/>
      <c r="B797" s="365"/>
      <c r="F797" s="49"/>
    </row>
    <row r="798" spans="1:6" ht="16.5" customHeight="1">
      <c r="A798" s="48"/>
      <c r="B798" s="365"/>
      <c r="F798" s="49"/>
    </row>
    <row r="799" spans="1:6" ht="16.5" customHeight="1">
      <c r="A799" s="48"/>
      <c r="B799" s="365"/>
      <c r="F799" s="49"/>
    </row>
    <row r="800" spans="1:6" ht="16.5" customHeight="1">
      <c r="A800" s="48"/>
      <c r="B800" s="365"/>
      <c r="F800" s="49"/>
    </row>
    <row r="801" spans="1:6" ht="16.5" customHeight="1">
      <c r="A801" s="48"/>
      <c r="B801" s="365"/>
      <c r="F801" s="49"/>
    </row>
    <row r="802" spans="1:6" ht="16.5" customHeight="1">
      <c r="A802" s="48"/>
      <c r="B802" s="365"/>
      <c r="F802" s="49"/>
    </row>
    <row r="803" spans="1:6" ht="16.5" customHeight="1">
      <c r="A803" s="48"/>
      <c r="B803" s="365"/>
      <c r="F803" s="49"/>
    </row>
    <row r="804" spans="1:6" ht="16.5" customHeight="1">
      <c r="A804" s="48"/>
      <c r="B804" s="365"/>
      <c r="F804" s="49"/>
    </row>
    <row r="805" spans="1:6" ht="16.5" customHeight="1">
      <c r="A805" s="48"/>
      <c r="B805" s="365"/>
      <c r="F805" s="49"/>
    </row>
    <row r="806" spans="1:6" ht="16.5" customHeight="1">
      <c r="A806" s="48"/>
      <c r="B806" s="365"/>
      <c r="F806" s="49"/>
    </row>
    <row r="807" spans="1:6" ht="16.5" customHeight="1">
      <c r="A807" s="48"/>
      <c r="B807" s="365"/>
      <c r="F807" s="49"/>
    </row>
    <row r="808" spans="1:6" ht="16.5" customHeight="1">
      <c r="A808" s="48"/>
      <c r="B808" s="365"/>
      <c r="F808" s="49"/>
    </row>
    <row r="809" spans="1:6" ht="16.5" customHeight="1">
      <c r="A809" s="48"/>
      <c r="B809" s="365"/>
      <c r="F809" s="49"/>
    </row>
    <row r="810" spans="1:6" ht="16.5" customHeight="1">
      <c r="A810" s="48"/>
      <c r="B810" s="365"/>
      <c r="F810" s="49"/>
    </row>
    <row r="811" spans="1:6" ht="16.5" customHeight="1">
      <c r="A811" s="48"/>
      <c r="B811" s="365"/>
      <c r="F811" s="49"/>
    </row>
    <row r="812" spans="1:6" ht="16.5" customHeight="1">
      <c r="A812" s="48"/>
      <c r="B812" s="365"/>
      <c r="F812" s="49"/>
    </row>
    <row r="813" spans="1:6" ht="16.5" customHeight="1">
      <c r="A813" s="48"/>
      <c r="B813" s="365"/>
      <c r="F813" s="49"/>
    </row>
    <row r="814" spans="1:6" ht="16.5" customHeight="1">
      <c r="A814" s="48"/>
      <c r="B814" s="365"/>
      <c r="F814" s="49"/>
    </row>
    <row r="815" spans="1:6" ht="16.5" customHeight="1">
      <c r="A815" s="48"/>
      <c r="B815" s="365"/>
      <c r="F815" s="49"/>
    </row>
    <row r="816" spans="1:6" ht="16.5" customHeight="1">
      <c r="A816" s="48"/>
      <c r="B816" s="365"/>
      <c r="F816" s="49"/>
    </row>
    <row r="817" spans="1:6" ht="16.5" customHeight="1">
      <c r="A817" s="48"/>
      <c r="B817" s="365"/>
      <c r="F817" s="49"/>
    </row>
    <row r="818" spans="1:6" ht="16.5" customHeight="1">
      <c r="A818" s="48"/>
      <c r="B818" s="365"/>
      <c r="F818" s="49"/>
    </row>
    <row r="819" spans="1:6" ht="16.5" customHeight="1">
      <c r="A819" s="48"/>
      <c r="B819" s="365"/>
      <c r="F819" s="49"/>
    </row>
    <row r="820" spans="1:6" ht="16.5" customHeight="1">
      <c r="A820" s="48"/>
      <c r="B820" s="365"/>
      <c r="F820" s="49"/>
    </row>
    <row r="821" spans="1:6" ht="16.5" customHeight="1">
      <c r="A821" s="48"/>
      <c r="B821" s="365"/>
      <c r="F821" s="49"/>
    </row>
    <row r="822" spans="1:6" ht="16.5" customHeight="1">
      <c r="A822" s="48"/>
      <c r="B822" s="365"/>
      <c r="F822" s="49"/>
    </row>
    <row r="823" spans="1:6" ht="16.5" customHeight="1">
      <c r="A823" s="48"/>
      <c r="B823" s="365"/>
      <c r="F823" s="49"/>
    </row>
    <row r="824" spans="1:6" ht="16.5" customHeight="1">
      <c r="A824" s="48"/>
      <c r="B824" s="365"/>
      <c r="F824" s="49"/>
    </row>
    <row r="825" spans="1:6" ht="16.5" customHeight="1">
      <c r="A825" s="48"/>
      <c r="B825" s="365"/>
      <c r="F825" s="49"/>
    </row>
    <row r="826" spans="1:6" ht="16.5" customHeight="1">
      <c r="A826" s="48"/>
      <c r="B826" s="365"/>
      <c r="F826" s="49"/>
    </row>
    <row r="827" spans="1:6" ht="16.5" customHeight="1">
      <c r="A827" s="48"/>
      <c r="B827" s="365"/>
      <c r="F827" s="49"/>
    </row>
    <row r="828" spans="1:6" ht="16.5" customHeight="1">
      <c r="A828" s="48"/>
      <c r="B828" s="365"/>
      <c r="F828" s="49"/>
    </row>
    <row r="829" spans="1:6" ht="16.5" customHeight="1">
      <c r="A829" s="48"/>
      <c r="B829" s="365"/>
      <c r="F829" s="49"/>
    </row>
    <row r="830" spans="1:6" ht="16.5" customHeight="1">
      <c r="A830" s="48"/>
      <c r="B830" s="365"/>
      <c r="F830" s="49"/>
    </row>
    <row r="831" spans="1:6" ht="16.5" customHeight="1">
      <c r="A831" s="48"/>
      <c r="B831" s="365"/>
      <c r="F831" s="49"/>
    </row>
    <row r="832" spans="1:6" ht="16.5" customHeight="1">
      <c r="A832" s="48"/>
      <c r="B832" s="365"/>
      <c r="F832" s="49"/>
    </row>
    <row r="833" spans="1:6" ht="16.5" customHeight="1">
      <c r="A833" s="48"/>
      <c r="B833" s="365"/>
      <c r="F833" s="49"/>
    </row>
    <row r="834" spans="1:6" ht="16.5" customHeight="1">
      <c r="A834" s="48"/>
      <c r="B834" s="365"/>
      <c r="F834" s="49"/>
    </row>
    <row r="835" spans="1:6" ht="16.5" customHeight="1">
      <c r="A835" s="48"/>
      <c r="B835" s="365"/>
      <c r="F835" s="49"/>
    </row>
    <row r="836" spans="1:6" ht="16.5" customHeight="1">
      <c r="A836" s="48"/>
      <c r="B836" s="365"/>
      <c r="F836" s="49"/>
    </row>
    <row r="837" spans="1:6" ht="16.5" customHeight="1">
      <c r="A837" s="48"/>
      <c r="B837" s="365"/>
      <c r="F837" s="49"/>
    </row>
    <row r="838" spans="1:6" ht="16.5" customHeight="1">
      <c r="A838" s="48"/>
      <c r="B838" s="365"/>
      <c r="F838" s="49"/>
    </row>
    <row r="839" spans="1:6" ht="16.5" customHeight="1">
      <c r="A839" s="48"/>
      <c r="B839" s="365"/>
      <c r="F839" s="49"/>
    </row>
    <row r="840" spans="1:6" ht="16.5" customHeight="1">
      <c r="A840" s="48"/>
      <c r="B840" s="365"/>
      <c r="F840" s="49"/>
    </row>
    <row r="841" spans="1:6" ht="16.5" customHeight="1">
      <c r="A841" s="48"/>
      <c r="B841" s="365"/>
      <c r="F841" s="49"/>
    </row>
    <row r="842" spans="1:6" ht="16.5" customHeight="1">
      <c r="A842" s="48"/>
      <c r="B842" s="365"/>
      <c r="F842" s="49"/>
    </row>
    <row r="843" spans="1:6" ht="16.5" customHeight="1">
      <c r="A843" s="48"/>
      <c r="B843" s="365"/>
      <c r="F843" s="49"/>
    </row>
    <row r="844" spans="1:6" ht="16.5" customHeight="1">
      <c r="A844" s="48"/>
      <c r="B844" s="365"/>
      <c r="F844" s="49"/>
    </row>
    <row r="845" spans="1:6" ht="16.5" customHeight="1">
      <c r="A845" s="48"/>
      <c r="B845" s="365"/>
      <c r="F845" s="49"/>
    </row>
    <row r="846" spans="1:6" ht="16.5" customHeight="1">
      <c r="A846" s="48"/>
      <c r="B846" s="365"/>
      <c r="F846" s="49"/>
    </row>
    <row r="847" spans="1:6" ht="16.5" customHeight="1">
      <c r="A847" s="48"/>
      <c r="B847" s="365"/>
      <c r="F847" s="49"/>
    </row>
    <row r="848" spans="1:6" ht="16.5" customHeight="1">
      <c r="A848" s="48"/>
      <c r="B848" s="365"/>
      <c r="F848" s="49"/>
    </row>
    <row r="849" spans="1:6" ht="16.5" customHeight="1">
      <c r="A849" s="48"/>
      <c r="B849" s="365"/>
      <c r="F849" s="49"/>
    </row>
    <row r="850" spans="1:6" ht="16.5" customHeight="1">
      <c r="A850" s="48"/>
      <c r="B850" s="365"/>
      <c r="F850" s="49"/>
    </row>
    <row r="851" spans="1:6" ht="16.5" customHeight="1">
      <c r="A851" s="48"/>
      <c r="B851" s="365"/>
      <c r="F851" s="49"/>
    </row>
    <row r="852" spans="1:6" ht="16.5" customHeight="1">
      <c r="A852" s="48"/>
      <c r="B852" s="365"/>
      <c r="F852" s="49"/>
    </row>
    <row r="853" spans="1:6" ht="16.5" customHeight="1">
      <c r="A853" s="48"/>
      <c r="B853" s="365"/>
      <c r="F853" s="49"/>
    </row>
    <row r="854" spans="1:6" ht="16.5" customHeight="1">
      <c r="A854" s="48"/>
      <c r="B854" s="365"/>
      <c r="F854" s="49"/>
    </row>
    <row r="855" spans="1:6" ht="16.5" customHeight="1">
      <c r="A855" s="48"/>
      <c r="B855" s="365"/>
      <c r="F855" s="49"/>
    </row>
    <row r="856" spans="1:6" ht="16.5" customHeight="1">
      <c r="A856" s="48"/>
      <c r="B856" s="365"/>
      <c r="F856" s="49"/>
    </row>
    <row r="857" spans="1:6" ht="16.5" customHeight="1">
      <c r="A857" s="48"/>
      <c r="B857" s="365"/>
      <c r="F857" s="49"/>
    </row>
    <row r="858" spans="1:6" ht="16.5" customHeight="1">
      <c r="A858" s="48"/>
      <c r="B858" s="365"/>
      <c r="F858" s="49"/>
    </row>
    <row r="859" spans="1:6" ht="16.5" customHeight="1">
      <c r="A859" s="48"/>
      <c r="B859" s="365"/>
      <c r="F859" s="49"/>
    </row>
    <row r="860" spans="1:6" ht="16.5" customHeight="1">
      <c r="A860" s="48"/>
      <c r="B860" s="365"/>
      <c r="F860" s="49"/>
    </row>
    <row r="861" spans="1:6" ht="16.5" customHeight="1">
      <c r="A861" s="48"/>
      <c r="B861" s="365"/>
      <c r="F861" s="49"/>
    </row>
    <row r="862" spans="1:6" ht="16.5" customHeight="1">
      <c r="A862" s="48"/>
      <c r="B862" s="365"/>
      <c r="F862" s="49"/>
    </row>
    <row r="863" spans="1:6" ht="16.5" customHeight="1">
      <c r="A863" s="48"/>
      <c r="B863" s="365"/>
      <c r="F863" s="49"/>
    </row>
    <row r="864" spans="1:6" ht="16.5" customHeight="1">
      <c r="A864" s="48"/>
      <c r="B864" s="365"/>
      <c r="F864" s="49"/>
    </row>
    <row r="865" spans="1:6" ht="16.5" customHeight="1">
      <c r="A865" s="48"/>
      <c r="B865" s="365"/>
      <c r="F865" s="49"/>
    </row>
    <row r="866" spans="1:6" ht="16.5" customHeight="1">
      <c r="A866" s="48"/>
      <c r="B866" s="365"/>
      <c r="F866" s="49"/>
    </row>
    <row r="867" spans="1:6" ht="16.5" customHeight="1">
      <c r="A867" s="48"/>
      <c r="B867" s="365"/>
      <c r="F867" s="49"/>
    </row>
    <row r="868" spans="1:6" ht="16.5" customHeight="1">
      <c r="A868" s="48"/>
      <c r="B868" s="365"/>
      <c r="F868" s="49"/>
    </row>
    <row r="869" spans="1:6" ht="16.5" customHeight="1">
      <c r="A869" s="48"/>
      <c r="B869" s="365"/>
      <c r="F869" s="49"/>
    </row>
    <row r="870" spans="1:6" ht="16.5" customHeight="1">
      <c r="A870" s="48"/>
      <c r="B870" s="365"/>
      <c r="F870" s="49"/>
    </row>
    <row r="871" spans="1:6" ht="16.5" customHeight="1">
      <c r="A871" s="48"/>
      <c r="B871" s="365"/>
      <c r="F871" s="49"/>
    </row>
    <row r="872" spans="1:6" ht="16.5" customHeight="1">
      <c r="A872" s="48"/>
      <c r="B872" s="365"/>
      <c r="F872" s="49"/>
    </row>
    <row r="873" spans="1:6" ht="16.5" customHeight="1">
      <c r="A873" s="48"/>
      <c r="B873" s="365"/>
      <c r="F873" s="49"/>
    </row>
    <row r="874" spans="1:6" ht="16.5" customHeight="1">
      <c r="A874" s="48"/>
      <c r="B874" s="365"/>
      <c r="F874" s="49"/>
    </row>
    <row r="875" spans="1:6" ht="16.5" customHeight="1">
      <c r="A875" s="48"/>
      <c r="B875" s="365"/>
      <c r="F875" s="49"/>
    </row>
    <row r="876" spans="1:6" ht="16.5" customHeight="1">
      <c r="A876" s="48"/>
      <c r="B876" s="365"/>
      <c r="F876" s="49"/>
    </row>
    <row r="877" spans="1:6" ht="16.5" customHeight="1">
      <c r="A877" s="48"/>
      <c r="B877" s="365"/>
      <c r="F877" s="49"/>
    </row>
    <row r="878" spans="1:6" ht="16.5" customHeight="1">
      <c r="A878" s="48"/>
      <c r="B878" s="365"/>
      <c r="F878" s="49"/>
    </row>
    <row r="879" spans="1:6" ht="16.5" customHeight="1">
      <c r="A879" s="48"/>
      <c r="B879" s="365"/>
      <c r="F879" s="49"/>
    </row>
    <row r="880" spans="1:6" ht="16.5" customHeight="1">
      <c r="A880" s="48"/>
      <c r="B880" s="365"/>
      <c r="F880" s="49"/>
    </row>
    <row r="881" spans="1:6" ht="16.5" customHeight="1">
      <c r="A881" s="48"/>
      <c r="B881" s="365"/>
      <c r="F881" s="49"/>
    </row>
    <row r="882" spans="1:6" ht="16.5" customHeight="1">
      <c r="A882" s="48"/>
      <c r="B882" s="365"/>
      <c r="F882" s="49"/>
    </row>
    <row r="883" spans="1:6" ht="16.5" customHeight="1">
      <c r="A883" s="48"/>
      <c r="B883" s="365"/>
      <c r="F883" s="49"/>
    </row>
    <row r="884" spans="1:6" ht="16.5" customHeight="1">
      <c r="A884" s="48"/>
      <c r="B884" s="365"/>
      <c r="F884" s="49"/>
    </row>
    <row r="885" spans="1:6" ht="16.5" customHeight="1">
      <c r="A885" s="48"/>
      <c r="B885" s="365"/>
      <c r="F885" s="49"/>
    </row>
    <row r="886" spans="1:6" ht="16.5" customHeight="1">
      <c r="A886" s="48"/>
      <c r="B886" s="365"/>
      <c r="F886" s="49"/>
    </row>
    <row r="887" spans="1:6" ht="16.5" customHeight="1">
      <c r="A887" s="48"/>
      <c r="B887" s="365"/>
      <c r="F887" s="49"/>
    </row>
    <row r="888" spans="1:6" ht="16.5" customHeight="1">
      <c r="A888" s="48"/>
      <c r="B888" s="365"/>
      <c r="F888" s="49"/>
    </row>
    <row r="889" spans="1:6" ht="16.5" customHeight="1">
      <c r="A889" s="48"/>
      <c r="B889" s="365"/>
      <c r="F889" s="49"/>
    </row>
    <row r="890" spans="1:6" ht="16.5" customHeight="1">
      <c r="A890" s="48"/>
      <c r="B890" s="365"/>
      <c r="F890" s="49"/>
    </row>
    <row r="891" spans="1:6" ht="16.5" customHeight="1">
      <c r="A891" s="48"/>
      <c r="B891" s="365"/>
      <c r="F891" s="49"/>
    </row>
    <row r="892" spans="1:6" ht="16.5" customHeight="1">
      <c r="A892" s="48"/>
      <c r="B892" s="365"/>
      <c r="F892" s="49"/>
    </row>
    <row r="893" spans="1:6" ht="16.5" customHeight="1">
      <c r="A893" s="48"/>
      <c r="B893" s="365"/>
      <c r="F893" s="49"/>
    </row>
    <row r="894" spans="1:6" ht="16.5" customHeight="1">
      <c r="A894" s="48"/>
      <c r="B894" s="365"/>
      <c r="F894" s="49"/>
    </row>
    <row r="895" spans="1:6" ht="16.5" customHeight="1">
      <c r="A895" s="48"/>
      <c r="B895" s="365"/>
      <c r="F895" s="49"/>
    </row>
    <row r="896" spans="1:6" ht="16.5" customHeight="1">
      <c r="A896" s="48"/>
      <c r="B896" s="365"/>
      <c r="F896" s="49"/>
    </row>
    <row r="897" spans="1:6" ht="16.5" customHeight="1">
      <c r="A897" s="48"/>
      <c r="B897" s="365"/>
      <c r="F897" s="49"/>
    </row>
    <row r="898" spans="1:6" ht="16.5" customHeight="1">
      <c r="A898" s="48"/>
      <c r="B898" s="365"/>
      <c r="F898" s="49"/>
    </row>
    <row r="899" spans="1:6" ht="16.5" customHeight="1">
      <c r="A899" s="48"/>
      <c r="B899" s="365"/>
      <c r="F899" s="49"/>
    </row>
    <row r="900" spans="1:6" ht="16.5" customHeight="1">
      <c r="A900" s="48"/>
      <c r="B900" s="365"/>
      <c r="F900" s="49"/>
    </row>
    <row r="901" spans="1:6" ht="16.5" customHeight="1">
      <c r="A901" s="48"/>
      <c r="B901" s="365"/>
      <c r="F901" s="49"/>
    </row>
    <row r="902" spans="1:6" ht="16.5" customHeight="1">
      <c r="A902" s="48"/>
      <c r="B902" s="365"/>
      <c r="F902" s="49"/>
    </row>
    <row r="903" spans="1:6" ht="16.5" customHeight="1">
      <c r="A903" s="48"/>
      <c r="B903" s="365"/>
      <c r="F903" s="49"/>
    </row>
    <row r="904" spans="1:6" ht="16.5" customHeight="1">
      <c r="A904" s="48"/>
      <c r="B904" s="365"/>
      <c r="F904" s="49"/>
    </row>
    <row r="905" spans="1:6" ht="16.5" customHeight="1">
      <c r="A905" s="48"/>
      <c r="B905" s="365"/>
      <c r="F905" s="49"/>
    </row>
    <row r="906" spans="1:6" ht="16.5" customHeight="1">
      <c r="A906" s="48"/>
      <c r="B906" s="365"/>
      <c r="F906" s="49"/>
    </row>
    <row r="907" spans="1:6" ht="16.5" customHeight="1">
      <c r="A907" s="48"/>
      <c r="B907" s="365"/>
      <c r="F907" s="49"/>
    </row>
    <row r="908" spans="1:6" ht="16.5" customHeight="1">
      <c r="A908" s="48"/>
      <c r="B908" s="365"/>
      <c r="F908" s="49"/>
    </row>
    <row r="909" spans="1:6" ht="16.5" customHeight="1">
      <c r="A909" s="48"/>
      <c r="B909" s="365"/>
      <c r="F909" s="49"/>
    </row>
    <row r="910" spans="1:6" ht="16.5" customHeight="1">
      <c r="A910" s="48"/>
      <c r="B910" s="365"/>
      <c r="F910" s="49"/>
    </row>
    <row r="911" spans="1:6" ht="16.5" customHeight="1">
      <c r="A911" s="48"/>
      <c r="B911" s="365"/>
      <c r="F911" s="49"/>
    </row>
    <row r="912" spans="1:6" ht="16.5" customHeight="1">
      <c r="A912" s="48"/>
      <c r="B912" s="365"/>
      <c r="F912" s="49"/>
    </row>
    <row r="913" spans="1:6" ht="16.5" customHeight="1">
      <c r="A913" s="48"/>
      <c r="B913" s="365"/>
      <c r="F913" s="49"/>
    </row>
    <row r="914" spans="1:6" ht="16.5" customHeight="1">
      <c r="A914" s="48"/>
      <c r="B914" s="365"/>
      <c r="F914" s="49"/>
    </row>
    <row r="915" spans="1:6" ht="16.5" customHeight="1">
      <c r="A915" s="48"/>
      <c r="B915" s="365"/>
      <c r="F915" s="49"/>
    </row>
    <row r="916" spans="1:6" ht="16.5" customHeight="1">
      <c r="A916" s="48"/>
      <c r="B916" s="365"/>
      <c r="F916" s="49"/>
    </row>
    <row r="917" spans="1:6" ht="16.5" customHeight="1">
      <c r="A917" s="48"/>
      <c r="B917" s="365"/>
      <c r="F917" s="49"/>
    </row>
    <row r="918" spans="1:6" ht="16.5" customHeight="1">
      <c r="A918" s="48"/>
      <c r="B918" s="365"/>
      <c r="F918" s="49"/>
    </row>
    <row r="919" spans="1:6" ht="16.5" customHeight="1">
      <c r="A919" s="48"/>
      <c r="B919" s="365"/>
      <c r="F919" s="49"/>
    </row>
    <row r="920" spans="1:6" ht="16.5" customHeight="1">
      <c r="A920" s="48"/>
      <c r="B920" s="365"/>
      <c r="F920" s="49"/>
    </row>
    <row r="921" spans="1:6" ht="16.5" customHeight="1">
      <c r="A921" s="48"/>
      <c r="B921" s="365"/>
      <c r="F921" s="49"/>
    </row>
    <row r="922" spans="1:6" ht="16.5" customHeight="1">
      <c r="A922" s="48"/>
      <c r="B922" s="365"/>
      <c r="F922" s="49"/>
    </row>
    <row r="923" spans="1:6" ht="16.5" customHeight="1">
      <c r="A923" s="48"/>
      <c r="B923" s="365"/>
      <c r="F923" s="49"/>
    </row>
    <row r="924" spans="1:6" ht="16.5" customHeight="1">
      <c r="A924" s="48"/>
      <c r="B924" s="365"/>
      <c r="F924" s="49"/>
    </row>
    <row r="925" spans="1:6" ht="16.5" customHeight="1">
      <c r="A925" s="48"/>
      <c r="B925" s="365"/>
      <c r="F925" s="49"/>
    </row>
    <row r="926" spans="1:6" ht="16.5" customHeight="1">
      <c r="A926" s="48"/>
      <c r="B926" s="365"/>
      <c r="F926" s="49"/>
    </row>
    <row r="927" spans="1:6" ht="16.5" customHeight="1">
      <c r="A927" s="48"/>
      <c r="B927" s="365"/>
      <c r="F927" s="49"/>
    </row>
    <row r="928" spans="1:6" ht="16.5" customHeight="1">
      <c r="A928" s="48"/>
      <c r="B928" s="365"/>
      <c r="F928" s="49"/>
    </row>
    <row r="929" spans="1:6" ht="16.5" customHeight="1">
      <c r="A929" s="48"/>
      <c r="B929" s="365"/>
      <c r="F929" s="49"/>
    </row>
    <row r="930" spans="1:6" ht="16.5" customHeight="1">
      <c r="A930" s="48"/>
      <c r="B930" s="365"/>
      <c r="F930" s="49"/>
    </row>
    <row r="931" spans="1:6" ht="16.5" customHeight="1">
      <c r="A931" s="48"/>
      <c r="B931" s="365"/>
      <c r="F931" s="49"/>
    </row>
    <row r="932" spans="1:6" ht="16.5" customHeight="1">
      <c r="A932" s="48"/>
      <c r="B932" s="365"/>
      <c r="F932" s="49"/>
    </row>
    <row r="933" spans="1:6" ht="16.5" customHeight="1">
      <c r="A933" s="48"/>
      <c r="B933" s="365"/>
      <c r="F933" s="49"/>
    </row>
    <row r="934" spans="1:6" ht="16.5" customHeight="1">
      <c r="A934" s="48"/>
      <c r="B934" s="365"/>
      <c r="F934" s="49"/>
    </row>
  </sheetData>
  <mergeCells count="18">
    <mergeCell ref="A1:H1"/>
    <mergeCell ref="E2:F2"/>
    <mergeCell ref="C4:C7"/>
    <mergeCell ref="D4:D7"/>
    <mergeCell ref="G4:G7"/>
    <mergeCell ref="F4:F7"/>
    <mergeCell ref="G8:G21"/>
    <mergeCell ref="F8:F21"/>
    <mergeCell ref="F22:F23"/>
    <mergeCell ref="G22:G23"/>
    <mergeCell ref="F24:F26"/>
    <mergeCell ref="G24:G26"/>
    <mergeCell ref="C8:C21"/>
    <mergeCell ref="C22:C23"/>
    <mergeCell ref="D22:D23"/>
    <mergeCell ref="C24:C26"/>
    <mergeCell ref="D24:D26"/>
    <mergeCell ref="D8:D13"/>
  </mergeCells>
  <phoneticPr fontId="29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112預算</vt:lpstr>
      <vt:lpstr>112學年度經費收支出</vt:lpstr>
      <vt:lpstr>112學年度經費執行情形</vt:lpstr>
      <vt:lpstr>'112學年度經費收支出'!Print_Area</vt:lpstr>
      <vt:lpstr>'112學年度經費執行情形'!Print_Area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2023-10-26T06:03:11Z</cp:lastPrinted>
  <dcterms:created xsi:type="dcterms:W3CDTF">2008-01-26T04:06:43Z</dcterms:created>
  <dcterms:modified xsi:type="dcterms:W3CDTF">2024-01-02T00:59:31Z</dcterms:modified>
</cp:coreProperties>
</file>