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共用雲端硬碟\kases校務專區\03總務處\04家長會\112家長會38屆\第一次會議\"/>
    </mc:Choice>
  </mc:AlternateContent>
  <bookViews>
    <workbookView xWindow="0" yWindow="0" windowWidth="23040" windowHeight="9132" activeTab="2"/>
  </bookViews>
  <sheets>
    <sheet name="112預算" sheetId="6" r:id="rId1"/>
    <sheet name="111學年度經費收支出" sheetId="3" r:id="rId2"/>
    <sheet name="111學年度經費執行情形" sheetId="4" r:id="rId3"/>
  </sheets>
  <definedNames>
    <definedName name="_xlnm.Print_Area" localSheetId="1">'111學年度經費收支出'!$A$1:$F$96</definedName>
    <definedName name="_xlnm.Print_Area" localSheetId="2">'111學年度經費執行情形'!$A$1:$H$285</definedName>
  </definedNames>
  <calcPr calcId="162913"/>
  <extLst>
    <ext uri="GoogleSheetsCustomDataVersion1">
      <go:sheetsCustomData xmlns:go="http://customooxmlschemas.google.com/" r:id="rId9" roundtripDataSignature="AMtx7mjNY90IrgthwFdbsemNTf2xDfH3lg=="/>
    </ext>
  </extLst>
</workbook>
</file>

<file path=xl/calcChain.xml><?xml version="1.0" encoding="utf-8"?>
<calcChain xmlns="http://schemas.openxmlformats.org/spreadsheetml/2006/main">
  <c r="F73" i="4" l="1"/>
  <c r="G212" i="4" l="1"/>
  <c r="D212" i="4"/>
  <c r="F212" i="4"/>
  <c r="D254" i="4" l="1"/>
  <c r="F113" i="3" l="1"/>
  <c r="F114" i="3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58" i="4" l="1"/>
  <c r="F3" i="3" l="1"/>
  <c r="F216" i="4" l="1"/>
  <c r="F165" i="4"/>
  <c r="F126" i="4"/>
  <c r="F96" i="4"/>
  <c r="F88" i="4"/>
  <c r="F46" i="4" l="1"/>
  <c r="F230" i="4" l="1"/>
  <c r="D230" i="4"/>
  <c r="G230" i="4" l="1"/>
  <c r="F272" i="4"/>
  <c r="D67" i="4" l="1"/>
  <c r="F277" i="4"/>
  <c r="D277" i="4"/>
  <c r="D272" i="4"/>
  <c r="G272" i="4" s="1"/>
  <c r="F4" i="3"/>
  <c r="G277" i="4" l="1"/>
  <c r="F254" i="4"/>
  <c r="F63" i="4" l="1"/>
  <c r="F102" i="4" l="1"/>
  <c r="F267" i="4" l="1"/>
  <c r="D267" i="4"/>
  <c r="E166" i="3" l="1"/>
  <c r="D166" i="3"/>
  <c r="F5" i="3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l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66" i="3"/>
  <c r="F42" i="4" l="1"/>
  <c r="F39" i="4"/>
  <c r="F19" i="4"/>
  <c r="F4" i="4"/>
  <c r="G4" i="4" s="1"/>
  <c r="F78" i="4"/>
  <c r="F107" i="4"/>
  <c r="F171" i="4"/>
  <c r="D284" i="4"/>
  <c r="F284" i="4"/>
  <c r="F263" i="4"/>
  <c r="F259" i="4"/>
  <c r="F234" i="4"/>
  <c r="F280" i="4"/>
  <c r="D280" i="4"/>
  <c r="D107" i="4"/>
  <c r="D78" i="4"/>
  <c r="G19" i="4" l="1"/>
  <c r="G39" i="4" s="1"/>
  <c r="G42" i="4" s="1"/>
  <c r="G46" i="4" s="1"/>
  <c r="G63" i="4" s="1"/>
  <c r="G280" i="4"/>
  <c r="D234" i="4"/>
  <c r="G234" i="4" s="1"/>
  <c r="D42" i="6" l="1"/>
  <c r="C42" i="6"/>
  <c r="D13" i="6"/>
  <c r="C13" i="6"/>
  <c r="D263" i="4" l="1"/>
  <c r="D259" i="4"/>
  <c r="F224" i="4"/>
  <c r="D224" i="4"/>
  <c r="F222" i="4"/>
  <c r="D222" i="4"/>
  <c r="D216" i="4"/>
  <c r="G216" i="4" s="1"/>
  <c r="F186" i="4"/>
  <c r="D186" i="4"/>
  <c r="D171" i="4"/>
  <c r="D165" i="4"/>
  <c r="D158" i="4"/>
  <c r="G158" i="4" s="1"/>
  <c r="D126" i="4"/>
  <c r="D102" i="4"/>
  <c r="D96" i="4"/>
  <c r="G96" i="4" s="1"/>
  <c r="D88" i="4"/>
  <c r="D73" i="4"/>
  <c r="F285" i="4" l="1"/>
  <c r="D285" i="4"/>
  <c r="D287" i="4" s="1"/>
  <c r="G263" i="4"/>
  <c r="G284" i="4"/>
  <c r="G107" i="4"/>
  <c r="G165" i="4"/>
  <c r="G73" i="4"/>
  <c r="G102" i="4"/>
  <c r="G259" i="4"/>
  <c r="G126" i="4"/>
  <c r="G224" i="4"/>
  <c r="G267" i="4"/>
  <c r="F67" i="4"/>
  <c r="G67" i="4"/>
  <c r="G78" i="4"/>
  <c r="G254" i="4"/>
  <c r="G171" i="4"/>
  <c r="G186" i="4"/>
  <c r="G222" i="4"/>
  <c r="G88" i="4"/>
  <c r="G285" i="4" l="1"/>
  <c r="A67" i="4"/>
</calcChain>
</file>

<file path=xl/sharedStrings.xml><?xml version="1.0" encoding="utf-8"?>
<sst xmlns="http://schemas.openxmlformats.org/spreadsheetml/2006/main" count="1034" uniqueCount="681">
  <si>
    <t>日期</t>
  </si>
  <si>
    <t>收支出摘要</t>
  </si>
  <si>
    <t>收入(預算)</t>
  </si>
  <si>
    <t>實際收入</t>
  </si>
  <si>
    <t>結餘</t>
  </si>
  <si>
    <t>備註</t>
  </si>
  <si>
    <t>01 存簿移交，餘款</t>
  </si>
  <si>
    <t>02 一般捐款：委員顧問捐款</t>
  </si>
  <si>
    <t>03 專案捐款</t>
  </si>
  <si>
    <t>04會費收入</t>
  </si>
  <si>
    <t>05 存簿利息收入</t>
  </si>
  <si>
    <t>小計</t>
  </si>
  <si>
    <t>預算</t>
  </si>
  <si>
    <t>支出</t>
  </si>
  <si>
    <t>餘額</t>
  </si>
  <si>
    <t>01</t>
  </si>
  <si>
    <t>本會辦公行政費用</t>
  </si>
  <si>
    <t>印製名片、邀請卡、意見調查表。</t>
  </si>
  <si>
    <t>02</t>
  </si>
  <si>
    <t>本會召開會議支出</t>
  </si>
  <si>
    <t>03</t>
  </si>
  <si>
    <t>本會辦理(協辦)活動支出</t>
  </si>
  <si>
    <t>04</t>
  </si>
  <si>
    <t>本會婚喪喜慶</t>
  </si>
  <si>
    <t>委員、學生、教職員，婚喪喜慶、急難等禮金、慰問金</t>
  </si>
  <si>
    <t>05</t>
  </si>
  <si>
    <t>聘書、紀念品等</t>
  </si>
  <si>
    <t>顧問聘書、委員當選證書、致贈捐資興學者紀念品等</t>
  </si>
  <si>
    <t>06</t>
  </si>
  <si>
    <t>志工聯誼活動及裝備等補助</t>
  </si>
  <si>
    <t>07</t>
  </si>
  <si>
    <t>校慶運動會</t>
  </si>
  <si>
    <t>校刊、場地佈置、園遊會、表演補助</t>
  </si>
  <si>
    <t>08</t>
  </si>
  <si>
    <t>畢業典禮</t>
  </si>
  <si>
    <t>當屆畢業生紀念品、活動場地佈置</t>
  </si>
  <si>
    <t>09</t>
  </si>
  <si>
    <t>10</t>
  </si>
  <si>
    <t>教師節禮物</t>
  </si>
  <si>
    <t>11</t>
  </si>
  <si>
    <t>獎勵師生對外比賽</t>
  </si>
  <si>
    <t>12</t>
  </si>
  <si>
    <t>參賽活動補助、校外教學</t>
  </si>
  <si>
    <t>13</t>
  </si>
  <si>
    <t>圖書館相關活動</t>
  </si>
  <si>
    <t>14</t>
  </si>
  <si>
    <t>補助購買教學用品、設備等</t>
  </si>
  <si>
    <t>15</t>
  </si>
  <si>
    <t>仁愛基金</t>
  </si>
  <si>
    <t>保留</t>
  </si>
  <si>
    <t>16</t>
  </si>
  <si>
    <t>指定捐款</t>
  </si>
  <si>
    <t>補助畢業班宿營活動</t>
  </si>
  <si>
    <t>前幾屆畢業班宿營活動剩餘</t>
  </si>
  <si>
    <t>遙控器押金</t>
  </si>
  <si>
    <t>其他</t>
  </si>
  <si>
    <t>40萬以定存方式處理</t>
  </si>
  <si>
    <t>總            計</t>
  </si>
  <si>
    <t>單位：新台幣元</t>
  </si>
  <si>
    <t>項次</t>
  </si>
  <si>
    <t>計畫名稱及編號</t>
  </si>
  <si>
    <r>
      <rPr>
        <sz val="12"/>
        <color theme="1"/>
        <rFont val="DFKai-SB"/>
        <family val="4"/>
        <charset val="136"/>
      </rPr>
      <t>說</t>
    </r>
    <r>
      <rPr>
        <sz val="12"/>
        <color theme="1"/>
        <rFont val="Times New Roman"/>
        <family val="1"/>
      </rPr>
      <t xml:space="preserve">                                </t>
    </r>
    <r>
      <rPr>
        <sz val="12"/>
        <color theme="1"/>
        <rFont val="標楷體"/>
        <family val="4"/>
        <charset val="136"/>
      </rPr>
      <t>明</t>
    </r>
  </si>
  <si>
    <t>收入</t>
  </si>
  <si>
    <t>上屆經費移交</t>
  </si>
  <si>
    <t>一般捐款</t>
  </si>
  <si>
    <t>家長、委員、會長、顧問等捐款</t>
  </si>
  <si>
    <t>專案捐款</t>
  </si>
  <si>
    <t>指定用途</t>
  </si>
  <si>
    <t>會費收入</t>
  </si>
  <si>
    <t>利息收入</t>
  </si>
  <si>
    <t>校慶運動會捐款</t>
  </si>
  <si>
    <t>圖書室指定相關活動</t>
  </si>
  <si>
    <t>17</t>
  </si>
  <si>
    <t>18</t>
  </si>
  <si>
    <t>19</t>
  </si>
  <si>
    <t>存簿移交，存簿餘額</t>
  </si>
  <si>
    <t>.</t>
  </si>
  <si>
    <t xml:space="preserve">  </t>
  </si>
  <si>
    <t xml:space="preserve"> </t>
  </si>
  <si>
    <t>06 校慶運動會捐款</t>
    <phoneticPr fontId="32" type="noConversion"/>
  </si>
  <si>
    <t>07.其他</t>
    <phoneticPr fontId="32" type="noConversion"/>
  </si>
  <si>
    <t>保留</t>
    <phoneticPr fontId="32" type="noConversion"/>
  </si>
  <si>
    <t>兒童節活動</t>
    <phoneticPr fontId="32" type="noConversion"/>
  </si>
  <si>
    <t>兒童節活動</t>
    <phoneticPr fontId="32" type="noConversion"/>
  </si>
  <si>
    <t>指定足球捐款</t>
    <phoneticPr fontId="32" type="noConversion"/>
  </si>
  <si>
    <t>指定直笛捐款</t>
    <phoneticPr fontId="32" type="noConversion"/>
  </si>
  <si>
    <t>小計</t>
    <phoneticPr fontId="32" type="noConversion"/>
  </si>
  <si>
    <t>直笛15346元</t>
    <phoneticPr fontId="32" type="noConversion"/>
  </si>
  <si>
    <t>16</t>
    <phoneticPr fontId="32" type="noConversion"/>
  </si>
  <si>
    <t>101學年度指定捐款100000元加100學年度結餘100604元</t>
    <phoneticPr fontId="32" type="noConversion"/>
  </si>
  <si>
    <t>支出摘要</t>
    <phoneticPr fontId="32" type="noConversion"/>
  </si>
  <si>
    <t>憑證編號</t>
    <phoneticPr fontId="32" type="noConversion"/>
  </si>
  <si>
    <t>其他指定捐款</t>
    <phoneticPr fontId="32" type="noConversion"/>
  </si>
  <si>
    <t>保留</t>
    <phoneticPr fontId="32" type="noConversion"/>
  </si>
  <si>
    <t>歷屆結餘款</t>
    <phoneticPr fontId="32" type="noConversion"/>
  </si>
  <si>
    <t>收入編號</t>
    <phoneticPr fontId="32" type="noConversion"/>
  </si>
  <si>
    <t>補助購買教學用品、設備等</t>
    <phoneticPr fontId="32" type="noConversion"/>
  </si>
  <si>
    <t>志工36位，每人約400元</t>
    <phoneticPr fontId="32" type="noConversion"/>
  </si>
  <si>
    <t>567人，每人約100元</t>
    <phoneticPr fontId="32" type="noConversion"/>
  </si>
  <si>
    <t>展藝館一樓燈具和安全設備</t>
    <phoneticPr fontId="32" type="noConversion"/>
  </si>
  <si>
    <t>學生主題活動</t>
    <phoneticPr fontId="32" type="noConversion"/>
  </si>
  <si>
    <t>20</t>
  </si>
  <si>
    <t>21</t>
  </si>
  <si>
    <t>印章製作、邀請卡、意見調查表。</t>
    <phoneticPr fontId="32" type="noConversion"/>
  </si>
  <si>
    <t>足球(3,823元)、直笛(15,346元)</t>
    <phoneticPr fontId="32" type="noConversion"/>
  </si>
  <si>
    <t>參賽活動補助（1人1天100元）</t>
    <phoneticPr fontId="32" type="noConversion"/>
  </si>
  <si>
    <t>家長會家庭教育活動、英語加深加廣學習、家長學習成長課程、學生才藝競賽、迎新活動等</t>
    <phoneticPr fontId="32" type="noConversion"/>
  </si>
  <si>
    <t>編制內及整學期代課教師每人約1000元*80</t>
    <phoneticPr fontId="32" type="noConversion"/>
  </si>
  <si>
    <t>獎勵師生對外比賽實施要點</t>
    <phoneticPr fontId="32" type="noConversion"/>
  </si>
  <si>
    <t>參賽活動補助（1人1天100元）</t>
    <phoneticPr fontId="32" type="noConversion"/>
  </si>
  <si>
    <t>林文吉先生指定捐款</t>
    <phoneticPr fontId="32" type="noConversion"/>
  </si>
  <si>
    <t>獎勵、獎狀、E幣兌換獎勵品等</t>
    <phoneticPr fontId="32" type="noConversion"/>
  </si>
  <si>
    <t>足球隊3823元</t>
    <phoneticPr fontId="32" type="noConversion"/>
  </si>
  <si>
    <t>學生主題活動</t>
    <phoneticPr fontId="32" type="noConversion"/>
  </si>
  <si>
    <t>支出01-1</t>
    <phoneticPr fontId="32" type="noConversion"/>
  </si>
  <si>
    <t>參加111年宜蘭縣主委盃膳食費（9/25）</t>
    <phoneticPr fontId="32" type="noConversion"/>
  </si>
  <si>
    <t>支出01-2</t>
  </si>
  <si>
    <t>參加111年羅東鎮主委盃膳食費（10/16）</t>
    <phoneticPr fontId="32" type="noConversion"/>
  </si>
  <si>
    <t>收入01</t>
    <phoneticPr fontId="32" type="noConversion"/>
  </si>
  <si>
    <t>林佩珍指定捐款仁愛基金</t>
    <phoneticPr fontId="32" type="noConversion"/>
  </si>
  <si>
    <t>111.10.27</t>
    <phoneticPr fontId="32" type="noConversion"/>
  </si>
  <si>
    <t>111.10.27</t>
    <phoneticPr fontId="32" type="noConversion"/>
  </si>
  <si>
    <t>支出2-1</t>
    <phoneticPr fontId="32" type="noConversion"/>
  </si>
  <si>
    <t>更換會長印鑑規費</t>
    <phoneticPr fontId="32" type="noConversion"/>
  </si>
  <si>
    <t>支出2-2</t>
  </si>
  <si>
    <t>支出2-3</t>
  </si>
  <si>
    <t>支出2-4</t>
  </si>
  <si>
    <t>新任會長用章</t>
    <phoneticPr fontId="32" type="noConversion"/>
  </si>
  <si>
    <t>展藝館一樓燈具改善含配線</t>
    <phoneticPr fontId="32" type="noConversion"/>
  </si>
  <si>
    <t>一般教室燈具故障更換</t>
    <phoneticPr fontId="32" type="noConversion"/>
  </si>
  <si>
    <t>展藝館一樓燈具改善含配線</t>
    <phoneticPr fontId="32" type="noConversion"/>
  </si>
  <si>
    <t>一般教室燈具故障更換</t>
    <phoneticPr fontId="32" type="noConversion"/>
  </si>
  <si>
    <t>111.10.28</t>
    <phoneticPr fontId="32" type="noConversion"/>
  </si>
  <si>
    <t>111.11.01</t>
    <phoneticPr fontId="32" type="noConversion"/>
  </si>
  <si>
    <t>111.11.01</t>
    <phoneticPr fontId="32" type="noConversion"/>
  </si>
  <si>
    <t>111.10.28</t>
    <phoneticPr fontId="32" type="noConversion"/>
  </si>
  <si>
    <t>支出3-1</t>
    <phoneticPr fontId="32" type="noConversion"/>
  </si>
  <si>
    <t>支出3-2</t>
  </si>
  <si>
    <t>支出3-3</t>
  </si>
  <si>
    <t>會長交接暨委員受贈典禮郵資</t>
    <phoneticPr fontId="32" type="noConversion"/>
  </si>
  <si>
    <t>會長交接暨委員受贈典禮請柬印製費</t>
    <phoneticPr fontId="32" type="noConversion"/>
  </si>
  <si>
    <t>參加2022年yamaha CUP-午餐膳食費</t>
    <phoneticPr fontId="32" type="noConversion"/>
  </si>
  <si>
    <t>支出3-1</t>
    <phoneticPr fontId="32" type="noConversion"/>
  </si>
  <si>
    <t>參加2022年yamaha CUP-午餐膳食費</t>
    <phoneticPr fontId="32" type="noConversion"/>
  </si>
  <si>
    <t>支出3-3</t>
    <phoneticPr fontId="32" type="noConversion"/>
  </si>
  <si>
    <t>111.11.10</t>
    <phoneticPr fontId="32" type="noConversion"/>
  </si>
  <si>
    <t>111.11.10</t>
    <phoneticPr fontId="32" type="noConversion"/>
  </si>
  <si>
    <t>收入02</t>
  </si>
  <si>
    <t>一般捐款（簡國隆10000元、林順和3000元、黃一哲3000元、鐘宛婷1500元、楊順木1000元、陳永錰10000元、復興國中1000元、程孟暉5000元、林雨蒼1000元、黃定和1000元、台灣省宜蘭縣龍德駕駛人訓練班5000元、林飛身10000元、汪俊良3000元、林聰明5000元、）</t>
    <phoneticPr fontId="32" type="noConversion"/>
  </si>
  <si>
    <t>收入02</t>
    <phoneticPr fontId="32" type="noConversion"/>
  </si>
  <si>
    <t>111.11.14</t>
    <phoneticPr fontId="32" type="noConversion"/>
  </si>
  <si>
    <t>111.11.14</t>
    <phoneticPr fontId="32" type="noConversion"/>
  </si>
  <si>
    <t>收入03</t>
    <phoneticPr fontId="32" type="noConversion"/>
  </si>
  <si>
    <t>定存利息費用</t>
    <phoneticPr fontId="32" type="noConversion"/>
  </si>
  <si>
    <t>支出4-1</t>
    <phoneticPr fontId="32" type="noConversion"/>
  </si>
  <si>
    <t>參加2022全國學童盃11/7-11/10膳食費</t>
    <phoneticPr fontId="32" type="noConversion"/>
  </si>
  <si>
    <t>支出4-2</t>
    <phoneticPr fontId="32" type="noConversion"/>
  </si>
  <si>
    <t>林佩珍指定捐款仁愛基金會</t>
  </si>
  <si>
    <t>林佩珍指定捐款仁愛基金會</t>
    <phoneticPr fontId="32" type="noConversion"/>
  </si>
  <si>
    <t>參加2022全國學童盃11/7-11/10膳食費</t>
    <phoneticPr fontId="32" type="noConversion"/>
  </si>
  <si>
    <t>支出4-1</t>
    <phoneticPr fontId="32" type="noConversion"/>
  </si>
  <si>
    <t>收入01</t>
    <phoneticPr fontId="32" type="noConversion"/>
  </si>
  <si>
    <t>支出4-2</t>
    <phoneticPr fontId="32" type="noConversion"/>
  </si>
  <si>
    <t>111.10.27</t>
    <phoneticPr fontId="32" type="noConversion"/>
  </si>
  <si>
    <t>收入03</t>
    <phoneticPr fontId="32" type="noConversion"/>
  </si>
  <si>
    <t>定存利息費用</t>
    <phoneticPr fontId="32" type="noConversion"/>
  </si>
  <si>
    <t>111.11.13</t>
    <phoneticPr fontId="32" type="noConversion"/>
  </si>
  <si>
    <t>支出4-3</t>
  </si>
  <si>
    <t>支出4-4</t>
  </si>
  <si>
    <t>支出4-5</t>
  </si>
  <si>
    <t>參加2022年迷你足球賽--分區挑戰賽（東區）膳食費</t>
  </si>
  <si>
    <t>會長交接典禮桌巾洗滌費</t>
    <phoneticPr fontId="32" type="noConversion"/>
  </si>
  <si>
    <t>收入04</t>
  </si>
  <si>
    <t>會長交接典禮餐費</t>
    <phoneticPr fontId="32" type="noConversion"/>
  </si>
  <si>
    <t>收入04</t>
    <phoneticPr fontId="32" type="noConversion"/>
  </si>
  <si>
    <t>黃清豐指定捐款家長會交接餐費</t>
    <phoneticPr fontId="32" type="noConversion"/>
  </si>
  <si>
    <t>參加2022年迷你足球賽--分區挑戰賽（東區）膳食費</t>
    <phoneticPr fontId="32" type="noConversion"/>
  </si>
  <si>
    <t>支出4-3</t>
    <phoneticPr fontId="32" type="noConversion"/>
  </si>
  <si>
    <t>支出4-4</t>
    <phoneticPr fontId="32" type="noConversion"/>
  </si>
  <si>
    <t>收入04</t>
    <phoneticPr fontId="32" type="noConversion"/>
  </si>
  <si>
    <t>黃清豐指定捐款（會長交接典禮餐費）</t>
    <phoneticPr fontId="32" type="noConversion"/>
  </si>
  <si>
    <t>黃清豐指定捐款（會長交接典禮餐費）</t>
    <phoneticPr fontId="32" type="noConversion"/>
  </si>
  <si>
    <t>支出4-5</t>
    <phoneticPr fontId="32" type="noConversion"/>
  </si>
  <si>
    <t>支出4-6</t>
  </si>
  <si>
    <t>支出4-6</t>
    <phoneticPr fontId="32" type="noConversion"/>
  </si>
  <si>
    <t>111學年度宜蘭縣中小學田徑錦標賽膳費（11/17-11/19）</t>
    <phoneticPr fontId="32" type="noConversion"/>
  </si>
  <si>
    <t>111學年度宜蘭縣中小學田徑錦標賽膳費（11/17-11/19）</t>
    <phoneticPr fontId="32" type="noConversion"/>
  </si>
  <si>
    <t>支出05</t>
    <phoneticPr fontId="32" type="noConversion"/>
  </si>
  <si>
    <t>支出05</t>
    <phoneticPr fontId="32" type="noConversion"/>
  </si>
  <si>
    <t>家長會贈送卸任會長紀念品</t>
    <phoneticPr fontId="32" type="noConversion"/>
  </si>
  <si>
    <t>家長會贈送卸任會長紀念品</t>
    <phoneticPr fontId="32" type="noConversion"/>
  </si>
  <si>
    <t>收入05</t>
  </si>
  <si>
    <t>賴俊瑋君一般捐款</t>
    <phoneticPr fontId="32" type="noConversion"/>
  </si>
  <si>
    <t>收入05</t>
    <phoneticPr fontId="32" type="noConversion"/>
  </si>
  <si>
    <t>支出06</t>
    <phoneticPr fontId="32" type="noConversion"/>
  </si>
  <si>
    <t>北區扶輪社英語說故事比賽師生餐費</t>
    <phoneticPr fontId="32" type="noConversion"/>
  </si>
  <si>
    <t>北區扶輪社英語說故事比賽師生餐費</t>
    <phoneticPr fontId="32" type="noConversion"/>
  </si>
  <si>
    <t>111.12.05</t>
    <phoneticPr fontId="32" type="noConversion"/>
  </si>
  <si>
    <t>111.12.05</t>
    <phoneticPr fontId="32" type="noConversion"/>
  </si>
  <si>
    <t>111.12.22</t>
    <phoneticPr fontId="32" type="noConversion"/>
  </si>
  <si>
    <t>111.12.05</t>
    <phoneticPr fontId="32" type="noConversion"/>
  </si>
  <si>
    <t>支出07-1</t>
    <phoneticPr fontId="32" type="noConversion"/>
  </si>
  <si>
    <t>支出07-2</t>
  </si>
  <si>
    <t>參加111年宜蘭縣學童盃足球錦標賽12/24膳食費</t>
    <phoneticPr fontId="32" type="noConversion"/>
  </si>
  <si>
    <t>參加111年宜蘭縣學童盃足球錦標賽12/18膳食費</t>
    <phoneticPr fontId="32" type="noConversion"/>
  </si>
  <si>
    <t>參加111年宜蘭縣學童盃足球錦標賽12/24膳食費</t>
    <phoneticPr fontId="32" type="noConversion"/>
  </si>
  <si>
    <t>支出7-1</t>
    <phoneticPr fontId="32" type="noConversion"/>
  </si>
  <si>
    <t>支出7-2</t>
  </si>
  <si>
    <t>參加111年宜蘭縣學童盃足球錦標賽12/18膳食費</t>
    <phoneticPr fontId="32" type="noConversion"/>
  </si>
  <si>
    <t>收入06</t>
  </si>
  <si>
    <t>111.12.21</t>
    <phoneticPr fontId="32" type="noConversion"/>
  </si>
  <si>
    <t>存簿利息收入</t>
  </si>
  <si>
    <t>存簿利息收入</t>
    <phoneticPr fontId="32" type="noConversion"/>
  </si>
  <si>
    <t>111.12.21</t>
    <phoneticPr fontId="32" type="noConversion"/>
  </si>
  <si>
    <t>收入06</t>
    <phoneticPr fontId="32" type="noConversion"/>
  </si>
  <si>
    <t>收入07</t>
    <phoneticPr fontId="32" type="noConversion"/>
  </si>
  <si>
    <t>第一學期學生家長會費</t>
  </si>
  <si>
    <t>第一學期學生家長會費</t>
    <phoneticPr fontId="32" type="noConversion"/>
  </si>
  <si>
    <t>收入07</t>
    <phoneticPr fontId="32" type="noConversion"/>
  </si>
  <si>
    <t>111.12.29</t>
    <phoneticPr fontId="32" type="noConversion"/>
  </si>
  <si>
    <t>111.12.29</t>
    <phoneticPr fontId="32" type="noConversion"/>
  </si>
  <si>
    <t>111.12.28</t>
  </si>
  <si>
    <t>111.12.28</t>
    <phoneticPr fontId="32" type="noConversion"/>
  </si>
  <si>
    <t>收入08</t>
  </si>
  <si>
    <t>112.01.05</t>
    <phoneticPr fontId="32" type="noConversion"/>
  </si>
  <si>
    <t>賴俊瑋君一般捐款</t>
    <phoneticPr fontId="32" type="noConversion"/>
  </si>
  <si>
    <t>富士達保險經紀人股份有限公司一般捐款</t>
    <phoneticPr fontId="32" type="noConversion"/>
  </si>
  <si>
    <t>收入09-1</t>
    <phoneticPr fontId="32" type="noConversion"/>
  </si>
  <si>
    <t>收入09-2</t>
  </si>
  <si>
    <t>112.01.07</t>
    <phoneticPr fontId="32" type="noConversion"/>
  </si>
  <si>
    <t>林佳慧君一般捐款</t>
  </si>
  <si>
    <t>凱旋足球家長後援會指定捐款圖書室</t>
    <phoneticPr fontId="32" type="noConversion"/>
  </si>
  <si>
    <t>富士達保險經紀人股份有限公司一般捐款</t>
    <phoneticPr fontId="32" type="noConversion"/>
  </si>
  <si>
    <t>收入8</t>
    <phoneticPr fontId="32" type="noConversion"/>
  </si>
  <si>
    <t>收入9-2</t>
    <phoneticPr fontId="32" type="noConversion"/>
  </si>
  <si>
    <t>112.01.05</t>
    <phoneticPr fontId="32" type="noConversion"/>
  </si>
  <si>
    <t>林佳慧君一般捐款</t>
    <phoneticPr fontId="32" type="noConversion"/>
  </si>
  <si>
    <t>收入9-1</t>
    <phoneticPr fontId="32" type="noConversion"/>
  </si>
  <si>
    <t>111.01.07</t>
    <phoneticPr fontId="32" type="noConversion"/>
  </si>
  <si>
    <t>凱旋足球家長後援會指定捐款圖書室</t>
    <phoneticPr fontId="32" type="noConversion"/>
  </si>
  <si>
    <t>111.12.05</t>
    <phoneticPr fontId="32" type="noConversion"/>
  </si>
  <si>
    <t>111.12.05</t>
    <phoneticPr fontId="32" type="noConversion"/>
  </si>
  <si>
    <t>收入09-1</t>
    <phoneticPr fontId="32" type="noConversion"/>
  </si>
  <si>
    <t>1112.01.07</t>
    <phoneticPr fontId="32" type="noConversion"/>
  </si>
  <si>
    <t>112.01.07</t>
    <phoneticPr fontId="32" type="noConversion"/>
  </si>
  <si>
    <t>收入10</t>
    <phoneticPr fontId="32" type="noConversion"/>
  </si>
  <si>
    <t>壯二鎮安廟指定捐款家庭弱勢學生獎助金</t>
  </si>
  <si>
    <t>壯二鎮安廟指定捐款家庭弱勢學生獎助金</t>
    <phoneticPr fontId="32" type="noConversion"/>
  </si>
  <si>
    <t>支出08</t>
    <phoneticPr fontId="32" type="noConversion"/>
  </si>
  <si>
    <t>壯二鎮安廟指定捐款家庭弱勢學生獎助金</t>
    <phoneticPr fontId="32" type="noConversion"/>
  </si>
  <si>
    <t>收入10</t>
    <phoneticPr fontId="32" type="noConversion"/>
  </si>
  <si>
    <t>支出08</t>
    <phoneticPr fontId="32" type="noConversion"/>
  </si>
  <si>
    <t>112.01.18</t>
    <phoneticPr fontId="32" type="noConversion"/>
  </si>
  <si>
    <t>112.01.18</t>
    <phoneticPr fontId="32" type="noConversion"/>
  </si>
  <si>
    <t>收入11</t>
  </si>
  <si>
    <t>陳敏華君一般捐款</t>
    <phoneticPr fontId="32" type="noConversion"/>
  </si>
  <si>
    <t>收入11</t>
    <phoneticPr fontId="32" type="noConversion"/>
  </si>
  <si>
    <t>112.01.19</t>
    <phoneticPr fontId="32" type="noConversion"/>
  </si>
  <si>
    <t>支出09-1</t>
    <phoneticPr fontId="32" type="noConversion"/>
  </si>
  <si>
    <t>E幣學生得標獎品</t>
    <phoneticPr fontId="32" type="noConversion"/>
  </si>
  <si>
    <t>支出09-2</t>
  </si>
  <si>
    <t>支出09-3</t>
  </si>
  <si>
    <t>參加宜蘭縣中小學運動會--師生誤餐費（2/23-2/24）</t>
    <phoneticPr fontId="32" type="noConversion"/>
  </si>
  <si>
    <t>參加宜蘭縣中小學運動會--師生誤餐費（2/25）</t>
    <phoneticPr fontId="32" type="noConversion"/>
  </si>
  <si>
    <t>支出9-1</t>
    <phoneticPr fontId="32" type="noConversion"/>
  </si>
  <si>
    <t>E幣學生得標獎品</t>
    <phoneticPr fontId="32" type="noConversion"/>
  </si>
  <si>
    <t>參加宜蘭縣中小學運動會--師生誤餐費（2/23-2/24）</t>
    <phoneticPr fontId="32" type="noConversion"/>
  </si>
  <si>
    <t>參加宜蘭縣中小學運動會--師生誤餐費（2/25）</t>
    <phoneticPr fontId="32" type="noConversion"/>
  </si>
  <si>
    <t>支出9-2</t>
    <phoneticPr fontId="32" type="noConversion"/>
  </si>
  <si>
    <t>支出9-3</t>
  </si>
  <si>
    <t>收入12</t>
  </si>
  <si>
    <t>林漢文君指定捐款學校設備改善</t>
  </si>
  <si>
    <t>112.03.25</t>
    <phoneticPr fontId="32" type="noConversion"/>
  </si>
  <si>
    <t>112.03.10</t>
    <phoneticPr fontId="32" type="noConversion"/>
  </si>
  <si>
    <t>112.03.10</t>
    <phoneticPr fontId="32" type="noConversion"/>
  </si>
  <si>
    <t>林漢文君指定捐款學校設備改善</t>
    <phoneticPr fontId="32" type="noConversion"/>
  </si>
  <si>
    <t>收入12</t>
    <phoneticPr fontId="32" type="noConversion"/>
  </si>
  <si>
    <t>收入12</t>
    <phoneticPr fontId="32" type="noConversion"/>
  </si>
  <si>
    <t>112.03.25</t>
    <phoneticPr fontId="32" type="noConversion"/>
  </si>
  <si>
    <t>收入13</t>
  </si>
  <si>
    <t>戴秋香君指定捐款學校設備改善</t>
    <phoneticPr fontId="32" type="noConversion"/>
  </si>
  <si>
    <t>戴秋香君指定捐款學校設備改善</t>
    <phoneticPr fontId="32" type="noConversion"/>
  </si>
  <si>
    <t>戴秋香君指定捐款學校設備改善</t>
    <phoneticPr fontId="32" type="noConversion"/>
  </si>
  <si>
    <t>112.03.30</t>
    <phoneticPr fontId="32" type="noConversion"/>
  </si>
  <si>
    <t>112.03.30</t>
    <phoneticPr fontId="32" type="noConversion"/>
  </si>
  <si>
    <t>支出10-1</t>
    <phoneticPr fontId="32" type="noConversion"/>
  </si>
  <si>
    <t>支出10-2</t>
  </si>
  <si>
    <t>支出10-3</t>
  </si>
  <si>
    <t>112年度兒童節活動（雞蛋糕）</t>
    <phoneticPr fontId="32" type="noConversion"/>
  </si>
  <si>
    <t>支出10-1</t>
    <phoneticPr fontId="32" type="noConversion"/>
  </si>
  <si>
    <t>112年度兒童節活動（雞蛋糕）</t>
    <phoneticPr fontId="32" type="noConversion"/>
  </si>
  <si>
    <t>支出10-2</t>
    <phoneticPr fontId="32" type="noConversion"/>
  </si>
  <si>
    <t>112年度兒童節活動（爆米香、棉花糖）</t>
    <phoneticPr fontId="32" type="noConversion"/>
  </si>
  <si>
    <t>112年度兒童節活動（爆米香、棉花糖）</t>
    <phoneticPr fontId="32" type="noConversion"/>
  </si>
  <si>
    <t>112年度兒童節活動（叭撲費用）</t>
    <phoneticPr fontId="32" type="noConversion"/>
  </si>
  <si>
    <t>收入14</t>
  </si>
  <si>
    <t>收入15</t>
  </si>
  <si>
    <t>簡水源君指定捐款足球隊</t>
    <phoneticPr fontId="32" type="noConversion"/>
  </si>
  <si>
    <t>原祥企業社君指定捐款足球隊</t>
    <phoneticPr fontId="32" type="noConversion"/>
  </si>
  <si>
    <t>簡水源君指定捐款足球隊</t>
    <phoneticPr fontId="32" type="noConversion"/>
  </si>
  <si>
    <t>原祥企業社君指定捐款足球隊</t>
    <phoneticPr fontId="32" type="noConversion"/>
  </si>
  <si>
    <t>支出11</t>
    <phoneticPr fontId="32" type="noConversion"/>
  </si>
  <si>
    <t>參加111學年度宜蘭縣國小樂樂棒決賽帶隊老師及學生膳食費</t>
    <phoneticPr fontId="32" type="noConversion"/>
  </si>
  <si>
    <t>參加111學年度宜蘭縣國小樂樂棒決賽帶隊老師及學生膳食費</t>
    <phoneticPr fontId="32" type="noConversion"/>
  </si>
  <si>
    <t>支出12</t>
  </si>
  <si>
    <t>111學年度參加EEG歌唱律動學生餐點</t>
    <phoneticPr fontId="32" type="noConversion"/>
  </si>
  <si>
    <t>111學年度參加EEG歌唱律動學生餐點</t>
    <phoneticPr fontId="32" type="noConversion"/>
  </si>
  <si>
    <t>支出13</t>
  </si>
  <si>
    <t>112學年度參加EEG英語單字王學生餐點</t>
    <phoneticPr fontId="32" type="noConversion"/>
  </si>
  <si>
    <t>112.04.11</t>
    <phoneticPr fontId="32" type="noConversion"/>
  </si>
  <si>
    <t>112.04.11</t>
    <phoneticPr fontId="32" type="noConversion"/>
  </si>
  <si>
    <t>112.03.30</t>
    <phoneticPr fontId="32" type="noConversion"/>
  </si>
  <si>
    <t>112.04.13</t>
    <phoneticPr fontId="32" type="noConversion"/>
  </si>
  <si>
    <t>112.04.13</t>
    <phoneticPr fontId="32" type="noConversion"/>
  </si>
  <si>
    <t>收入16</t>
  </si>
  <si>
    <t>112.04.17</t>
    <phoneticPr fontId="32" type="noConversion"/>
  </si>
  <si>
    <t>一般捐款（林玉樺1000、馮天儒500、林佳慧2000、楊以曼500、賴珮群10000、陳文信1000、陳熙1000、洪暐茹3000、陳錦鴻1000、李培全500、賴俊瑋3000、蔡斯婷1000、官曉青3000、王筱甄1000、徐子玥50、詹芳旻500、賴亭潔2000、張富堂2000、謝偉麟2000、周威逸3000、吳家榮1000、王榮楓1000、黃裕盛2000、陳鼎元600、林雅珮2000、陳宜斐1000、蔡逸菁500、王上維500、賴儀真500、陳瑞陽500、王秀如200、游書恆1000、翁柳柳500、陳宥臻200）</t>
  </si>
  <si>
    <t>收入17</t>
  </si>
  <si>
    <t>一般捐款（葉芳婷1000、王穗萌1000、陳金煌1000、李珮甄300、關越秀200、張立人500、楊庭碩5000、林志信6000、陳秉立300、陳姿云500、蔡一鳴1000、蔡媙安500、廖鴻儒1000、林忠俊1000、劉家綺1000、張綜麟1000、邱宇鳳500、一藍國際有限公司2000、黃怡凱1000、盧藍莉6000、何春生2000、鍾彥貞500、李函玨5000、董鴻啟2000、曾宇鉉1000、陳唯娟1000、謝若郁1000元）</t>
    <phoneticPr fontId="32" type="noConversion"/>
  </si>
  <si>
    <t>112.04.18</t>
  </si>
  <si>
    <t>收入16</t>
    <phoneticPr fontId="32" type="noConversion"/>
  </si>
  <si>
    <t>一般捐款（葉巧雲1000、董柏醇100、阮金惠500、陳介均200、葛貞芳200、李穎夢1000、許明泳5000、 陳盈伃2000、林瑞勇5000元）</t>
    <phoneticPr fontId="32" type="noConversion"/>
  </si>
  <si>
    <t>收入18</t>
  </si>
  <si>
    <t>一般捐款（葉巧雲1000、董柏醇100、阮金惠500、陳介均200、葛貞芳200、李穎夢1000、許明泳5000、 陳盈伃2000、林瑞勇5000元）</t>
    <phoneticPr fontId="32" type="noConversion"/>
  </si>
  <si>
    <t>收入19</t>
  </si>
  <si>
    <t>收入20</t>
  </si>
  <si>
    <t>112.04.19</t>
    <phoneticPr fontId="32" type="noConversion"/>
  </si>
  <si>
    <t>112.04.19</t>
    <phoneticPr fontId="32" type="noConversion"/>
  </si>
  <si>
    <t>王柏盛君指定捐款文化教育發展基金</t>
  </si>
  <si>
    <t>收入19</t>
    <phoneticPr fontId="32" type="noConversion"/>
  </si>
  <si>
    <t>112.04.19</t>
    <phoneticPr fontId="32" type="noConversion"/>
  </si>
  <si>
    <t>112.04.19</t>
    <phoneticPr fontId="32" type="noConversion"/>
  </si>
  <si>
    <t>一般捐款（吳家榮500、吳函曄1000、張玉君100、張順能500、林廷睿1000、陳湘怡500、莊媛棋1000、鄭嘉欣1000、謝鴻誌500、王正宏6000、張峻愷2000、張惠茹300、李睿煥200、林玉100、許名鴻2000、唐維宗500、陳映廷500、林品諺200、林佳蒨3000、李明憶2000、林志翰1000、劉崇聖1000、呂誌信500、陳可竣500、楊佳欣200）</t>
    <phoneticPr fontId="32" type="noConversion"/>
  </si>
  <si>
    <t>一般捐款（吳家榮500、吳函曄1000、張玉君100、張順能500、林廷睿1000、陳湘怡500、莊媛棋1000、鄭嘉欣1000、謝鴻誌500、王正宏6000、張峻愷2000、張惠茹300、李睿煥200、林玉100、許名鴻2000、唐維宗500、陳映廷500、林品諺200、林佳蒨3000、李明憶2000、林志翰1000、劉崇聖1000、呂誌信500、陳可竣500、楊佳欣200）</t>
    <phoneticPr fontId="32" type="noConversion"/>
  </si>
  <si>
    <t>收入20</t>
    <phoneticPr fontId="32" type="noConversion"/>
  </si>
  <si>
    <t>支出14</t>
  </si>
  <si>
    <t>112年度宜蘭縣科展師生誤餐費</t>
    <phoneticPr fontId="32" type="noConversion"/>
  </si>
  <si>
    <t>112年度宜蘭縣科展師生誤餐費</t>
    <phoneticPr fontId="32" type="noConversion"/>
  </si>
  <si>
    <t>112.04.17</t>
    <phoneticPr fontId="32" type="noConversion"/>
  </si>
  <si>
    <t>112.04.17</t>
    <phoneticPr fontId="32" type="noConversion"/>
  </si>
  <si>
    <t>一般捐款（張婷玉500、陳柏睿2000、陳孟慈1000、葉冠伶2000、方尹綸1000、馬恆傑1000、陳映廷500、林新智500、賴碧霞500、李書萍1000、呂至毫1000、陳香湘1000、許雅婓1000、蔡媙安500、李隆儀500、魏佑潔500、陳志侑1000、曾奕喬1000、尤文興1000、謝宗樺1000、葉盈慧1000、盧冠穎500、賴俊瑋1000、林依賢2000、羅卓民2000、鄭凱中500、張聖昊500、陳湘怡500、吳玉莉1000、李凌娟500、許惠君100、廖鴻儒500、陳癸月1000、吳欣倡1000、姚吉品300、陳淑卿100、陳淑卿100、呂紹宇500、李碧真1000、李貴青600、林雅雯1000）</t>
    <phoneticPr fontId="32" type="noConversion"/>
  </si>
  <si>
    <t>收入21</t>
  </si>
  <si>
    <t>112.04.20</t>
  </si>
  <si>
    <t>112.04.20</t>
    <phoneticPr fontId="32" type="noConversion"/>
  </si>
  <si>
    <t>一般捐款（張婷玉500、陳柏睿2000、陳孟慈1000、葉冠伶2000、方尹綸1000、馬恆傑1000、陳映廷500、林新智500、賴碧霞500、李書萍1000、呂至毫1000、陳香湘1000、許雅婓1000、蔡媙安500、李隆儀500、魏佑潔500、陳志侑1000、曾奕喬1000、尤文興1000、謝宗樺1000、葉盈慧1000、盧冠穎500、賴俊瑋1000、林依賢2000、羅卓民2000、鄭凱中500、張聖昊500、陳湘怡500、吳玉莉1000、李凌娟500、許惠君100、廖鴻儒500、陳癸月1000、吳欣倡1000、姚吉品300、陳淑卿100、陳淑卿100、呂紹宇500、李碧真1000、李貴青600、林雅雯1000）</t>
    <phoneticPr fontId="32" type="noConversion"/>
  </si>
  <si>
    <t>收入22</t>
  </si>
  <si>
    <t>112.04.21</t>
  </si>
  <si>
    <t>一般捐款（林政賢1000、陳堉慈1000、馮尚文1000、林易伸2000、李明珠1000、許名頡2000、林建歆10000、陳麗娜200、陳沛玲2000、呂美花500、周曉青3000、林琬儒500、陳喬雯1000、陳雅薇1000、陳洋成1000）</t>
    <phoneticPr fontId="32" type="noConversion"/>
  </si>
  <si>
    <t>一般捐款（林政賢1000、陳堉慈1000、馮尚文1000、林易伸2000、李明珠1000、許名頡2000、林建歆10000、陳麗娜200、陳沛玲2000、呂美花500、周曉青3000、林琬儒500、陳喬雯1000、陳雅薇1000、陳洋成1000）</t>
    <phoneticPr fontId="32" type="noConversion"/>
  </si>
  <si>
    <t>收入23</t>
  </si>
  <si>
    <t>一般捐款（陳敏慧500、方志仁1000、歐海瓊1000、張柔淇200、陳文山500、黃秉顥1000、陳秉顥1000、陳明治1000、黃莉玲1000）</t>
    <phoneticPr fontId="32" type="noConversion"/>
  </si>
  <si>
    <t>一般捐款（陳敏慧500、方志仁1000、歐海瓊1000、張柔淇200、陳文山500、黃秉顥1000、陳秉顥1000、陳明治1000、黃莉玲1000）</t>
    <phoneticPr fontId="32" type="noConversion"/>
  </si>
  <si>
    <t>112.04.24</t>
    <phoneticPr fontId="32" type="noConversion"/>
  </si>
  <si>
    <t>收入24</t>
  </si>
  <si>
    <t>112.04.25</t>
  </si>
  <si>
    <t>一般捐款（朱威音500、楊美怡500、李旻恆500、李麗津500、李淑真500）</t>
    <phoneticPr fontId="32" type="noConversion"/>
  </si>
  <si>
    <t>一般捐款（朱威音500、楊美怡500、李旻恆500、李麗津500、李淑真500）</t>
    <phoneticPr fontId="32" type="noConversion"/>
  </si>
  <si>
    <t>支出15-1</t>
    <phoneticPr fontId="32" type="noConversion"/>
  </si>
  <si>
    <t>支出15-2</t>
  </si>
  <si>
    <t>參加112年宜蘭縣主委盃足球錦標賽4/16師生餐費</t>
    <phoneticPr fontId="32" type="noConversion"/>
  </si>
  <si>
    <t>參加112年宜蘭縣主委盃足球錦標賽4/22、4/23師生餐費</t>
    <phoneticPr fontId="32" type="noConversion"/>
  </si>
  <si>
    <t>參加112年宜蘭縣主委盃足球錦標賽4/16師生餐費</t>
    <phoneticPr fontId="32" type="noConversion"/>
  </si>
  <si>
    <t>參加112年宜蘭縣主委盃足球錦標賽4/22、4/23師生餐費</t>
    <phoneticPr fontId="32" type="noConversion"/>
  </si>
  <si>
    <t>支出15-1</t>
    <phoneticPr fontId="32" type="noConversion"/>
  </si>
  <si>
    <t>收入25</t>
  </si>
  <si>
    <t>收入26</t>
  </si>
  <si>
    <t>112.04.26</t>
  </si>
  <si>
    <t>112.04.27</t>
  </si>
  <si>
    <t>李仁智君一般捐款</t>
    <phoneticPr fontId="32" type="noConversion"/>
  </si>
  <si>
    <t>阮氏素鴛君一般捐款</t>
    <phoneticPr fontId="32" type="noConversion"/>
  </si>
  <si>
    <t>阮氏素鴛君一般捐款</t>
    <phoneticPr fontId="32" type="noConversion"/>
  </si>
  <si>
    <t>李仁智君一般捐款</t>
    <phoneticPr fontId="32" type="noConversion"/>
  </si>
  <si>
    <t>收入27</t>
  </si>
  <si>
    <t>收入28</t>
  </si>
  <si>
    <t>112.04.28</t>
  </si>
  <si>
    <t>鍾宛婷君一般捐款</t>
    <phoneticPr fontId="32" type="noConversion"/>
  </si>
  <si>
    <t>游荃傑君一般捐款</t>
    <phoneticPr fontId="32" type="noConversion"/>
  </si>
  <si>
    <t>112.05.02</t>
    <phoneticPr fontId="32" type="noConversion"/>
  </si>
  <si>
    <t>鍾宛婷君一般捐款</t>
    <phoneticPr fontId="32" type="noConversion"/>
  </si>
  <si>
    <t>游荃傑君一般捐款</t>
    <phoneticPr fontId="32" type="noConversion"/>
  </si>
  <si>
    <t>收入29</t>
  </si>
  <si>
    <t>112.05.03</t>
  </si>
  <si>
    <t>112.05.03</t>
    <phoneticPr fontId="32" type="noConversion"/>
  </si>
  <si>
    <t>一般捐款（邱鉦琬2000、慧燈中學2000）</t>
    <phoneticPr fontId="32" type="noConversion"/>
  </si>
  <si>
    <t>一般捐款（邱鉦琬2000、慧燈中學2000）</t>
    <phoneticPr fontId="32" type="noConversion"/>
  </si>
  <si>
    <t>112.05.09</t>
    <phoneticPr fontId="32" type="noConversion"/>
  </si>
  <si>
    <t>王柏盛君指定捐款文化教育發展基金</t>
    <phoneticPr fontId="32" type="noConversion"/>
  </si>
  <si>
    <t>黃斐瑄君指定捐款文化教育發展基金</t>
    <phoneticPr fontId="32" type="noConversion"/>
  </si>
  <si>
    <t>收入30-1</t>
    <phoneticPr fontId="32" type="noConversion"/>
  </si>
  <si>
    <t>收入30-2</t>
  </si>
  <si>
    <t>收入30-3</t>
  </si>
  <si>
    <t>陳永錰君指定捐款志工</t>
    <phoneticPr fontId="32" type="noConversion"/>
  </si>
  <si>
    <t>一般捐款（星榮營造有限公司3000、程孟暉2000、宜蘭國小1000、林金英1000、凱旋國中1000、中道高級中學1000、林聰明3000、新生國小1000、林振雄2000、大洲國小1000、范樹男3000、宜蘭市家長會長聯誼會1000、八六總公司3000、李永3000、富士達保險經紀公司3000、張勝德2000、利澤國小1000、慶豐團膳有限公司5000、黎明國小1000）</t>
    <phoneticPr fontId="32" type="noConversion"/>
  </si>
  <si>
    <t>一般捐款（星榮營造有限公司3000、程孟暉2000、宜蘭國小1000、林金英1000、凱旋國中1000、中道高級中學1000、林聰明3000、新生國小1000、林振雄2000、大洲國小1000、范樹男3000、宜蘭市家長會長聯誼會1000、八六總公司3000、李永3000、富士達保險經紀公司3000、張勝德2000、利澤國小1000、慶豐團膳有限公司5000、黎明國小1000）</t>
    <phoneticPr fontId="32" type="noConversion"/>
  </si>
  <si>
    <t>收入30-1</t>
    <phoneticPr fontId="32" type="noConversion"/>
  </si>
  <si>
    <t>112.05.09</t>
    <phoneticPr fontId="32" type="noConversion"/>
  </si>
  <si>
    <t>收入30-2</t>
    <phoneticPr fontId="32" type="noConversion"/>
  </si>
  <si>
    <t>112.05.09</t>
    <phoneticPr fontId="32" type="noConversion"/>
  </si>
  <si>
    <t>收入30-3</t>
    <phoneticPr fontId="32" type="noConversion"/>
  </si>
  <si>
    <t>陳永錰君指定捐款志工</t>
    <phoneticPr fontId="32" type="noConversion"/>
  </si>
  <si>
    <t>陳永錰君指定捐款志工</t>
    <phoneticPr fontId="32" type="noConversion"/>
  </si>
  <si>
    <t>校慶園遊會凱旋小廚現金收入</t>
    <phoneticPr fontId="32" type="noConversion"/>
  </si>
  <si>
    <t>收入31</t>
    <phoneticPr fontId="32" type="noConversion"/>
  </si>
  <si>
    <t>收入31</t>
    <phoneticPr fontId="32" type="noConversion"/>
  </si>
  <si>
    <t>112.05.09</t>
    <phoneticPr fontId="32" type="noConversion"/>
  </si>
  <si>
    <t>收入32</t>
  </si>
  <si>
    <t>收入33</t>
  </si>
  <si>
    <t>林佩珍指定捐款充實學校設備</t>
  </si>
  <si>
    <t>學生家長會費（第二學期）</t>
    <phoneticPr fontId="32" type="noConversion"/>
  </si>
  <si>
    <t>學生家長會費（第二學期）</t>
    <phoneticPr fontId="32" type="noConversion"/>
  </si>
  <si>
    <t>收入33</t>
    <phoneticPr fontId="32" type="noConversion"/>
  </si>
  <si>
    <t>收入32</t>
    <phoneticPr fontId="32" type="noConversion"/>
  </si>
  <si>
    <t>林佩珍指定捐款充實學校設備</t>
    <phoneticPr fontId="32" type="noConversion"/>
  </si>
  <si>
    <t>112.04.24</t>
    <phoneticPr fontId="32" type="noConversion"/>
  </si>
  <si>
    <t>112.05.02</t>
    <phoneticPr fontId="32" type="noConversion"/>
  </si>
  <si>
    <t>支出16</t>
    <phoneticPr fontId="32" type="noConversion"/>
  </si>
  <si>
    <t>參加112年疑宜蘭縣中小學足球錦標賽5/20、5/22師生餐費</t>
    <phoneticPr fontId="32" type="noConversion"/>
  </si>
  <si>
    <t>支出16</t>
    <phoneticPr fontId="32" type="noConversion"/>
  </si>
  <si>
    <t>參加112年疑宜蘭縣中小學足球錦標賽5/20、5/22師生餐費</t>
    <phoneticPr fontId="32" type="noConversion"/>
  </si>
  <si>
    <t>112.05.02</t>
    <phoneticPr fontId="32" type="noConversion"/>
  </si>
  <si>
    <t>112.04.24</t>
    <phoneticPr fontId="32" type="noConversion"/>
  </si>
  <si>
    <t>支出17-1</t>
    <phoneticPr fontId="32" type="noConversion"/>
  </si>
  <si>
    <t>校慶場地畫線用--石灰粉</t>
    <phoneticPr fontId="32" type="noConversion"/>
  </si>
  <si>
    <t>支出17-2</t>
  </si>
  <si>
    <t>支出17-3</t>
  </si>
  <si>
    <t>支出17-4</t>
  </si>
  <si>
    <t>支出17-5</t>
  </si>
  <si>
    <t>支出17-6</t>
  </si>
  <si>
    <t>支出17-7</t>
  </si>
  <si>
    <t>支出17-8</t>
  </si>
  <si>
    <t>校慶班級用海報紙</t>
    <phoneticPr fontId="32" type="noConversion"/>
  </si>
  <si>
    <t>校慶大隊接號碼衣</t>
    <phoneticPr fontId="32" type="noConversion"/>
  </si>
  <si>
    <t>校慶賽事獎盃、胸牌</t>
    <phoneticPr fontId="32" type="noConversion"/>
  </si>
  <si>
    <t>支出17-9</t>
  </si>
  <si>
    <t>支出17-10</t>
  </si>
  <si>
    <t>支出17-11</t>
  </si>
  <si>
    <t>112年（57屆）校慶運動會--會場佈置</t>
    <phoneticPr fontId="32" type="noConversion"/>
  </si>
  <si>
    <t>112年（57屆）校慶運動會--帳篷</t>
    <phoneticPr fontId="32" type="noConversion"/>
  </si>
  <si>
    <t>112年（57屆）校慶運動會--邀請卡</t>
    <phoneticPr fontId="32" type="noConversion"/>
  </si>
  <si>
    <t>112年（57屆）校慶運動會--旗帽</t>
    <phoneticPr fontId="32" type="noConversion"/>
  </si>
  <si>
    <t>112年（57屆）校慶運動會--郵寄校慶邀請卡</t>
    <phoneticPr fontId="32" type="noConversion"/>
  </si>
  <si>
    <t>112年（57屆）校慶運動會--旗幟</t>
    <phoneticPr fontId="32" type="noConversion"/>
  </si>
  <si>
    <t>112年（57屆）校慶運動會--音響設備</t>
    <phoneticPr fontId="32" type="noConversion"/>
  </si>
  <si>
    <t>支出17-12</t>
  </si>
  <si>
    <t>支出17-13</t>
  </si>
  <si>
    <t>支出17-14</t>
  </si>
  <si>
    <t>112年（57屆）校慶運動會相關用品--旗子、石灰粉</t>
    <phoneticPr fontId="32" type="noConversion"/>
  </si>
  <si>
    <t>112年（57屆）校慶運動會相關用品--園遊劵補助</t>
    <phoneticPr fontId="32" type="noConversion"/>
  </si>
  <si>
    <t>支出17-1</t>
    <phoneticPr fontId="32" type="noConversion"/>
  </si>
  <si>
    <t>校慶場地畫線用--石灰粉</t>
    <phoneticPr fontId="32" type="noConversion"/>
  </si>
  <si>
    <t>112年（57屆）校慶運動會--會場佈置</t>
    <phoneticPr fontId="32" type="noConversion"/>
  </si>
  <si>
    <t>校慶大隊接號碼衣</t>
    <phoneticPr fontId="32" type="noConversion"/>
  </si>
  <si>
    <t>校慶賽事獎盃、胸牌</t>
    <phoneticPr fontId="32" type="noConversion"/>
  </si>
  <si>
    <t>112年（57屆）校慶運動會--邀請卡</t>
    <phoneticPr fontId="32" type="noConversion"/>
  </si>
  <si>
    <t>112年（57屆）校慶運動會--旗帽</t>
    <phoneticPr fontId="32" type="noConversion"/>
  </si>
  <si>
    <t>112年（57屆）校慶運動會--音響設備</t>
    <phoneticPr fontId="32" type="noConversion"/>
  </si>
  <si>
    <t>112年（57屆）校慶運動會相關用品--旗子、石灰粉</t>
    <phoneticPr fontId="32" type="noConversion"/>
  </si>
  <si>
    <t>112年（57屆）校慶運動會相關用品--園遊劵補助</t>
    <phoneticPr fontId="32" type="noConversion"/>
  </si>
  <si>
    <t>校慶班級用海報紙</t>
    <phoneticPr fontId="32" type="noConversion"/>
  </si>
  <si>
    <t>112年（57屆）校慶運動會--帳篷</t>
    <phoneticPr fontId="32" type="noConversion"/>
  </si>
  <si>
    <t>112年（57屆）校慶運動會--郵寄校慶邀請卡</t>
    <phoneticPr fontId="32" type="noConversion"/>
  </si>
  <si>
    <t>112年（57屆）校慶運動會--旗幟</t>
    <phoneticPr fontId="32" type="noConversion"/>
  </si>
  <si>
    <t>支出17-15</t>
  </si>
  <si>
    <t>112年（58屆）校慶運動會相關用品--園遊劵印製費</t>
    <phoneticPr fontId="32" type="noConversion"/>
  </si>
  <si>
    <t>收入34</t>
  </si>
  <si>
    <t>校慶園遊會幼兒園點心費</t>
  </si>
  <si>
    <t>112.05.29</t>
    <phoneticPr fontId="32" type="noConversion"/>
  </si>
  <si>
    <t>校慶園遊會幼兒園點心費</t>
    <phoneticPr fontId="32" type="noConversion"/>
  </si>
  <si>
    <t>收入34</t>
    <phoneticPr fontId="32" type="noConversion"/>
  </si>
  <si>
    <t>112.05.29</t>
    <phoneticPr fontId="32" type="noConversion"/>
  </si>
  <si>
    <t>校慶園遊會凱旋小廚現金收入</t>
  </si>
  <si>
    <t>校慶園遊會凱旋小廚現金收入</t>
    <phoneticPr fontId="32" type="noConversion"/>
  </si>
  <si>
    <t>收入31</t>
    <phoneticPr fontId="32" type="noConversion"/>
  </si>
  <si>
    <t>收入34</t>
    <phoneticPr fontId="32" type="noConversion"/>
  </si>
  <si>
    <t>112.05.09</t>
    <phoneticPr fontId="32" type="noConversion"/>
  </si>
  <si>
    <t>支出18</t>
    <phoneticPr fontId="32" type="noConversion"/>
  </si>
  <si>
    <t>111學年度參加宜蘭縣機關王師生餐點費</t>
    <phoneticPr fontId="32" type="noConversion"/>
  </si>
  <si>
    <t>支出18</t>
    <phoneticPr fontId="32" type="noConversion"/>
  </si>
  <si>
    <t>校慶運動會二年級表演道具材料費</t>
  </si>
  <si>
    <t>111學年度參加宜蘭縣機關王師生餐點費</t>
    <phoneticPr fontId="32" type="noConversion"/>
  </si>
  <si>
    <t>校慶運動會二年級表演道具材料費</t>
    <phoneticPr fontId="32" type="noConversion"/>
  </si>
  <si>
    <t>支出19</t>
  </si>
  <si>
    <t>參加112年宜蘭縣運動會田徑暨國小友誼賽師生餐點費</t>
  </si>
  <si>
    <t>參加112年宜蘭縣運動會田徑暨國小友誼賽師生餐點費</t>
    <phoneticPr fontId="32" type="noConversion"/>
  </si>
  <si>
    <t>112.05.29</t>
    <phoneticPr fontId="32" type="noConversion"/>
  </si>
  <si>
    <t>112.05.31</t>
    <phoneticPr fontId="32" type="noConversion"/>
  </si>
  <si>
    <t>112.05.29</t>
    <phoneticPr fontId="32" type="noConversion"/>
  </si>
  <si>
    <t>112.05.31</t>
    <phoneticPr fontId="32" type="noConversion"/>
  </si>
  <si>
    <t>112.05.29</t>
    <phoneticPr fontId="32" type="noConversion"/>
  </si>
  <si>
    <t>112.06.05</t>
    <phoneticPr fontId="32" type="noConversion"/>
  </si>
  <si>
    <t>112.06.02</t>
    <phoneticPr fontId="32" type="noConversion"/>
  </si>
  <si>
    <t>112.06.02</t>
    <phoneticPr fontId="32" type="noConversion"/>
  </si>
  <si>
    <t>支出20-1</t>
    <phoneticPr fontId="32" type="noConversion"/>
  </si>
  <si>
    <t>支出20-2</t>
  </si>
  <si>
    <t>幼兒園畢業生禮物</t>
    <phoneticPr fontId="32" type="noConversion"/>
  </si>
  <si>
    <t>國小畢業生紀念品（後背包）</t>
    <phoneticPr fontId="32" type="noConversion"/>
  </si>
  <si>
    <t>幼兒園畢業生禮物</t>
    <phoneticPr fontId="32" type="noConversion"/>
  </si>
  <si>
    <t>國小畢業生紀念品（後背包）</t>
    <phoneticPr fontId="32" type="noConversion"/>
  </si>
  <si>
    <t>支出21</t>
    <phoneticPr fontId="32" type="noConversion"/>
  </si>
  <si>
    <t>委員、學生、教職員，婚喪喜慶、急難等禮金、慰問金</t>
    <phoneticPr fontId="32" type="noConversion"/>
  </si>
  <si>
    <t>二城國小、宜蘭國小、大洲國小、新生國小、竹安國小校慶捐款</t>
  </si>
  <si>
    <t>收入35</t>
  </si>
  <si>
    <t>112.06.08</t>
    <phoneticPr fontId="32" type="noConversion"/>
  </si>
  <si>
    <t>壯二鎮安廟指定捐款畢業典禮</t>
  </si>
  <si>
    <t>壯二鎮安廟指定捐款畢業典禮</t>
    <phoneticPr fontId="32" type="noConversion"/>
  </si>
  <si>
    <t>收入35</t>
    <phoneticPr fontId="32" type="noConversion"/>
  </si>
  <si>
    <t>收入35</t>
    <phoneticPr fontId="32" type="noConversion"/>
  </si>
  <si>
    <t>收入36</t>
  </si>
  <si>
    <t>林長生君指定捐款畢業典禮</t>
  </si>
  <si>
    <r>
      <t>1</t>
    </r>
    <r>
      <rPr>
        <sz val="12"/>
        <color rgb="FF000000"/>
        <rFont val="PMingLiu"/>
        <family val="1"/>
        <charset val="136"/>
      </rPr>
      <t>12.06.12</t>
    </r>
    <phoneticPr fontId="32" type="noConversion"/>
  </si>
  <si>
    <t>112.06.12</t>
    <phoneticPr fontId="32" type="noConversion"/>
  </si>
  <si>
    <t>林長生君指定捐款畢業典禮</t>
    <phoneticPr fontId="32" type="noConversion"/>
  </si>
  <si>
    <t>112.06.08</t>
    <phoneticPr fontId="32" type="noConversion"/>
  </si>
  <si>
    <t>支出22</t>
    <phoneticPr fontId="32" type="noConversion"/>
  </si>
  <si>
    <t>圖書室購置書籍雜誌（指定捐款）</t>
    <phoneticPr fontId="32" type="noConversion"/>
  </si>
  <si>
    <t>支出22</t>
    <phoneticPr fontId="32" type="noConversion"/>
  </si>
  <si>
    <t>圖書室購置書籍雜誌（指定捐款）</t>
    <phoneticPr fontId="32" type="noConversion"/>
  </si>
  <si>
    <t>112.06.13</t>
    <phoneticPr fontId="32" type="noConversion"/>
  </si>
  <si>
    <t>原保留仁愛基金203,049元                                                                      協助發展英語活動200,604元                                                               足球指定捐款3,823元                                    直笛指定捐款15,346元                                圖書館購書5548元                                     畢業班宿營活動3,987元                                  遙控器保證金10,000元                                展藝館一樓燈具和安全設備150,000元                   學生主題活動50,000元                                                                                                                           非指定用途470,838元                                     總共1,113,195元(將40萬以定存方式滾存)</t>
    <phoneticPr fontId="32" type="noConversion"/>
  </si>
  <si>
    <t>收入37</t>
  </si>
  <si>
    <t>慧燈中學指定捐款</t>
  </si>
  <si>
    <t>慧燈中學指定捐款</t>
    <phoneticPr fontId="32" type="noConversion"/>
  </si>
  <si>
    <t>收入37</t>
    <phoneticPr fontId="32" type="noConversion"/>
  </si>
  <si>
    <t>支出23-1</t>
    <phoneticPr fontId="32" type="noConversion"/>
  </si>
  <si>
    <t>111學年度宜蘭縣EEG比賽指導老師獎勵金</t>
  </si>
  <si>
    <t>111學年度宜蘭縣EEG比賽指導老師獎勵金</t>
    <phoneticPr fontId="32" type="noConversion"/>
  </si>
  <si>
    <t>支出23-2</t>
  </si>
  <si>
    <t>111學年度第二學期婚喪喜慶盆花（音樂會、中山國小、中華國中、同仁親人等）</t>
    <phoneticPr fontId="32" type="noConversion"/>
  </si>
  <si>
    <t>王志賢主任退休禮金</t>
    <phoneticPr fontId="32" type="noConversion"/>
  </si>
  <si>
    <t>支出23-2</t>
    <phoneticPr fontId="32" type="noConversion"/>
  </si>
  <si>
    <t>支出23-1</t>
    <phoneticPr fontId="32" type="noConversion"/>
  </si>
  <si>
    <t>112.06.21</t>
    <phoneticPr fontId="32" type="noConversion"/>
  </si>
  <si>
    <t>112.06.21</t>
    <phoneticPr fontId="32" type="noConversion"/>
  </si>
  <si>
    <t>112.06.21</t>
    <phoneticPr fontId="32" type="noConversion"/>
  </si>
  <si>
    <t>112.06.21</t>
    <phoneticPr fontId="32" type="noConversion"/>
  </si>
  <si>
    <t>收入38</t>
    <phoneticPr fontId="32" type="noConversion"/>
  </si>
  <si>
    <t>112.06.21</t>
    <phoneticPr fontId="32" type="noConversion"/>
  </si>
  <si>
    <t>利息</t>
    <phoneticPr fontId="32" type="noConversion"/>
  </si>
  <si>
    <t>利息收入</t>
    <phoneticPr fontId="32" type="noConversion"/>
  </si>
  <si>
    <t>支出24</t>
    <phoneticPr fontId="32" type="noConversion"/>
  </si>
  <si>
    <t>111學年度老師指導獎勵金</t>
    <phoneticPr fontId="32" type="noConversion"/>
  </si>
  <si>
    <t>支出24</t>
    <phoneticPr fontId="32" type="noConversion"/>
  </si>
  <si>
    <t>112.06.29</t>
    <phoneticPr fontId="32" type="noConversion"/>
  </si>
  <si>
    <t>112.06.29</t>
    <phoneticPr fontId="32" type="noConversion"/>
  </si>
  <si>
    <t>支出25</t>
    <phoneticPr fontId="32" type="noConversion"/>
  </si>
  <si>
    <t>支出26-1</t>
    <phoneticPr fontId="32" type="noConversion"/>
  </si>
  <si>
    <t>支出26-2</t>
  </si>
  <si>
    <t>支出26-3</t>
  </si>
  <si>
    <t>支出26-4</t>
  </si>
  <si>
    <t>支出26-5</t>
  </si>
  <si>
    <t>支出26-6</t>
  </si>
  <si>
    <t>支出26-7</t>
  </si>
  <si>
    <t>支出26-8</t>
  </si>
  <si>
    <t>支出26-9</t>
  </si>
  <si>
    <t>支出26-10</t>
  </si>
  <si>
    <t>支出26-11</t>
  </si>
  <si>
    <t>111學年度畢業典禮用(畢業活動)烤肉活動</t>
    <phoneticPr fontId="32" type="noConversion"/>
  </si>
  <si>
    <t>111學年度畢業典禮用(畢業活動)烤肉活動</t>
    <phoneticPr fontId="32" type="noConversion"/>
  </si>
  <si>
    <t>111學年度畢業典禮用(畢業活動)系列活動--水桶</t>
    <phoneticPr fontId="32" type="noConversion"/>
  </si>
  <si>
    <t>111學年度畢業典禮用(畢業活動)系列活動--拖鞋</t>
    <phoneticPr fontId="32" type="noConversion"/>
  </si>
  <si>
    <t>111學年度畢業典禮用(畢業活動)系列活動--烤肉食材</t>
    <phoneticPr fontId="32" type="noConversion"/>
  </si>
  <si>
    <t>111學年度畢業典禮用(畢業活動)系列活動--活動線材</t>
    <phoneticPr fontId="32" type="noConversion"/>
  </si>
  <si>
    <t>111學年度畢業典禮用(畢業活動)系列活動--郵資</t>
    <phoneticPr fontId="32" type="noConversion"/>
  </si>
  <si>
    <t>111學年度畢業典禮用(畢業活動)活動用品</t>
    <phoneticPr fontId="32" type="noConversion"/>
  </si>
  <si>
    <t>111學年度畢業典禮用(畢業活動)活動花束</t>
    <phoneticPr fontId="32" type="noConversion"/>
  </si>
  <si>
    <t>支出26-12</t>
  </si>
  <si>
    <t>支出26-13</t>
  </si>
  <si>
    <t>支出26-14</t>
  </si>
  <si>
    <t>111學年度畢業典禮用(畢業活動)活動---便當</t>
    <phoneticPr fontId="32" type="noConversion"/>
  </si>
  <si>
    <t>111學年度畢業典禮用(畢業活動)活動---碳粉</t>
    <phoneticPr fontId="32" type="noConversion"/>
  </si>
  <si>
    <t>111學年度畢業典禮用(畢業活動)活動--請柬印製費</t>
    <phoneticPr fontId="32" type="noConversion"/>
  </si>
  <si>
    <t>支出26-15</t>
  </si>
  <si>
    <t>111學年度畢業典禮用(畢業活動)活動--禮品費</t>
    <phoneticPr fontId="32" type="noConversion"/>
  </si>
  <si>
    <t>支出26-16</t>
  </si>
  <si>
    <t>支出27</t>
    <phoneticPr fontId="32" type="noConversion"/>
  </si>
  <si>
    <t>辦理宜蘭縣宜蘭市凱旋國民小學112年度學生游泳課程及體驗活動--學生保險費</t>
    <phoneticPr fontId="32" type="noConversion"/>
  </si>
  <si>
    <t>辦理宜蘭縣宜蘭市凱旋國民小學112年度學生游泳課程及體驗活動--學生保險費</t>
    <phoneticPr fontId="32" type="noConversion"/>
  </si>
  <si>
    <t>支出27</t>
    <phoneticPr fontId="32" type="noConversion"/>
  </si>
  <si>
    <t>111學年度畢業典禮用(畢業活動)烤肉活動</t>
    <phoneticPr fontId="32" type="noConversion"/>
  </si>
  <si>
    <t>111學年度畢業典禮用(畢業活動)系列活動--水桶</t>
    <phoneticPr fontId="32" type="noConversion"/>
  </si>
  <si>
    <t>111學年度畢業典禮用(畢業活動)系列活動--烤肉食材</t>
    <phoneticPr fontId="32" type="noConversion"/>
  </si>
  <si>
    <t>111學年度畢業典禮用(畢業活動)系列活動--郵資</t>
    <phoneticPr fontId="32" type="noConversion"/>
  </si>
  <si>
    <t>111學年度畢業典禮用(畢業活動)活動用品</t>
    <phoneticPr fontId="32" type="noConversion"/>
  </si>
  <si>
    <t>111學年度畢業典禮用(畢業活動)活動用品</t>
    <phoneticPr fontId="32" type="noConversion"/>
  </si>
  <si>
    <t>111學年度畢業典禮用(畢業活動)活動花束</t>
    <phoneticPr fontId="32" type="noConversion"/>
  </si>
  <si>
    <t>111學年度畢業典禮用(畢業活動)活動---碳粉</t>
    <phoneticPr fontId="32" type="noConversion"/>
  </si>
  <si>
    <t>111學年度畢業典禮用(畢業活動)活動--請柬印製費</t>
    <phoneticPr fontId="32" type="noConversion"/>
  </si>
  <si>
    <t>111學年度畢業典禮用(畢業活動)活動--禮品費</t>
    <phoneticPr fontId="32" type="noConversion"/>
  </si>
  <si>
    <t>112學年度畢業典禮用(畢業活動)活動用品--防風蠟燭</t>
    <phoneticPr fontId="32" type="noConversion"/>
  </si>
  <si>
    <t>111學年度畢業典禮用(畢業活動)活動用品--防風蠟燭</t>
    <phoneticPr fontId="32" type="noConversion"/>
  </si>
  <si>
    <t>黃清豐指定捐款（會長交接典禮餐費）</t>
    <phoneticPr fontId="32" type="noConversion"/>
  </si>
  <si>
    <t>壯二鎮安廟指定捐款家庭弱勢學生獎助金</t>
    <phoneticPr fontId="32" type="noConversion"/>
  </si>
  <si>
    <t>凱旋足球家長後援會指定捐款圖書室</t>
    <phoneticPr fontId="32" type="noConversion"/>
  </si>
  <si>
    <t>林漢文君指定捐款學校設備改善</t>
    <phoneticPr fontId="32" type="noConversion"/>
  </si>
  <si>
    <t>簡水源君指定捐款足球隊</t>
    <phoneticPr fontId="32" type="noConversion"/>
  </si>
  <si>
    <t>林佩珍指定捐款充實學校設備</t>
    <phoneticPr fontId="32" type="noConversion"/>
  </si>
  <si>
    <t>林長生君指定捐款畢業典禮</t>
    <phoneticPr fontId="32" type="noConversion"/>
  </si>
  <si>
    <t>林佩珍指定捐款仁愛基金</t>
    <phoneticPr fontId="32" type="noConversion"/>
  </si>
  <si>
    <t>112.07.18</t>
    <phoneticPr fontId="32" type="noConversion"/>
  </si>
  <si>
    <t>支出28</t>
    <phoneticPr fontId="32" type="noConversion"/>
  </si>
  <si>
    <t>支出足球隊指定捐款</t>
    <phoneticPr fontId="32" type="noConversion"/>
  </si>
  <si>
    <t>支出28</t>
    <phoneticPr fontId="32" type="noConversion"/>
  </si>
  <si>
    <t>支出足球隊指定捐款</t>
    <phoneticPr fontId="32" type="noConversion"/>
  </si>
  <si>
    <t>支出29-1</t>
    <phoneticPr fontId="32" type="noConversion"/>
  </si>
  <si>
    <t>支出29-2</t>
  </si>
  <si>
    <t>支出29-3</t>
  </si>
  <si>
    <t>發展學生主題活動--購置學校教學設備</t>
    <phoneticPr fontId="32" type="noConversion"/>
  </si>
  <si>
    <t>支出29-1</t>
    <phoneticPr fontId="32" type="noConversion"/>
  </si>
  <si>
    <t>購置學校設備（一）--使用指定捐款</t>
    <phoneticPr fontId="32" type="noConversion"/>
  </si>
  <si>
    <t>購置學校設備（二）--使用指定捐款</t>
    <phoneticPr fontId="32" type="noConversion"/>
  </si>
  <si>
    <t>購置學校設備（一）--使用指定捐款</t>
    <phoneticPr fontId="32" type="noConversion"/>
  </si>
  <si>
    <t>購置學校設備（二）--使用指定捐款</t>
    <phoneticPr fontId="32" type="noConversion"/>
  </si>
  <si>
    <t>支出29-2</t>
    <phoneticPr fontId="32" type="noConversion"/>
  </si>
  <si>
    <t>112.08.30</t>
    <phoneticPr fontId="32" type="noConversion"/>
  </si>
  <si>
    <t>112.08.30</t>
    <phoneticPr fontId="32" type="noConversion"/>
  </si>
  <si>
    <t>支出30</t>
    <phoneticPr fontId="32" type="noConversion"/>
  </si>
  <si>
    <t>教師節禮券</t>
    <phoneticPr fontId="32" type="noConversion"/>
  </si>
  <si>
    <t>支出31</t>
  </si>
  <si>
    <t>充實學校設備--展藝館柱子防撞墊</t>
    <phoneticPr fontId="32" type="noConversion"/>
  </si>
  <si>
    <t>充實學校設備--展藝館柱子防撞墊</t>
    <phoneticPr fontId="32" type="noConversion"/>
  </si>
  <si>
    <t>支出31</t>
    <phoneticPr fontId="32" type="noConversion"/>
  </si>
  <si>
    <t>支出32</t>
    <phoneticPr fontId="32" type="noConversion"/>
  </si>
  <si>
    <t>教師節禮券--外師</t>
    <phoneticPr fontId="32" type="noConversion"/>
  </si>
  <si>
    <t>112.09.13</t>
  </si>
  <si>
    <t>112.09.13</t>
    <phoneticPr fontId="32" type="noConversion"/>
  </si>
  <si>
    <t>112.09.06</t>
  </si>
  <si>
    <t>112.09.06</t>
    <phoneticPr fontId="32" type="noConversion"/>
  </si>
  <si>
    <t>112.09.06</t>
    <phoneticPr fontId="32" type="noConversion"/>
  </si>
  <si>
    <t>支出33</t>
  </si>
  <si>
    <t>教師節禮券--阿美語教師</t>
    <phoneticPr fontId="32" type="noConversion"/>
  </si>
  <si>
    <t>112.09.19</t>
    <phoneticPr fontId="32" type="noConversion"/>
  </si>
  <si>
    <t>教師節禮券--阿美語教師</t>
    <phoneticPr fontId="32" type="noConversion"/>
  </si>
  <si>
    <t>支出34</t>
    <phoneticPr fontId="32" type="noConversion"/>
  </si>
  <si>
    <t>E 幣兌換禮品</t>
    <phoneticPr fontId="32" type="noConversion"/>
  </si>
  <si>
    <t>支出34-1</t>
    <phoneticPr fontId="32" type="noConversion"/>
  </si>
  <si>
    <t>支出34-2</t>
  </si>
  <si>
    <t>支出34-2</t>
    <phoneticPr fontId="32" type="noConversion"/>
  </si>
  <si>
    <t>支出2-3</t>
    <phoneticPr fontId="32" type="noConversion"/>
  </si>
  <si>
    <t>支出2-4</t>
    <phoneticPr fontId="32" type="noConversion"/>
  </si>
  <si>
    <t>維修體育館燈光</t>
    <phoneticPr fontId="32" type="noConversion"/>
  </si>
  <si>
    <t>112.10.03</t>
    <phoneticPr fontId="32" type="noConversion"/>
  </si>
  <si>
    <t>發展英語交流活動</t>
    <phoneticPr fontId="32" type="noConversion"/>
  </si>
  <si>
    <t>宜蘭縣宜蘭市凱旋國民小學112學年度家長會經費預算 112.10.03</t>
    <phoneticPr fontId="32" type="noConversion"/>
  </si>
  <si>
    <t>111執行數</t>
    <phoneticPr fontId="32" type="noConversion"/>
  </si>
  <si>
    <t>召開會議支出</t>
    <phoneticPr fontId="32" type="noConversion"/>
  </si>
  <si>
    <t>開會誤餐費每餐90元。</t>
    <phoneticPr fontId="32" type="noConversion"/>
  </si>
  <si>
    <t>補助指導學生對外比賽</t>
    <phoneticPr fontId="32" type="noConversion"/>
  </si>
  <si>
    <r>
      <t>校刊、場地佈置、園遊會、表演補助</t>
    </r>
    <r>
      <rPr>
        <sz val="9"/>
        <color rgb="FFFF0000"/>
        <rFont val="DFKai-SB"/>
        <family val="4"/>
        <charset val="136"/>
      </rPr>
      <t>午餐園遊會收入21215元，幼兒園點心8379元。</t>
    </r>
    <phoneticPr fontId="32" type="noConversion"/>
  </si>
  <si>
    <r>
      <t>當屆畢業生紀念品、活動場地佈置</t>
    </r>
    <r>
      <rPr>
        <sz val="9"/>
        <color rgb="FFFF0000"/>
        <rFont val="DFKai-SB"/>
        <family val="4"/>
        <charset val="136"/>
      </rPr>
      <t>壯二鎮安廟10000元，林長生1000元。</t>
    </r>
    <phoneticPr fontId="32" type="noConversion"/>
  </si>
  <si>
    <r>
      <t>獎勵、獎狀、</t>
    </r>
    <r>
      <rPr>
        <sz val="9"/>
        <rFont val="DFKai-SB"/>
        <family val="4"/>
        <charset val="136"/>
      </rPr>
      <t>E幣兌換獎勵品</t>
    </r>
    <r>
      <rPr>
        <sz val="9"/>
        <color theme="1"/>
        <rFont val="DFKai-SB"/>
        <family val="4"/>
        <charset val="136"/>
      </rPr>
      <t>等</t>
    </r>
    <phoneticPr fontId="32" type="noConversion"/>
  </si>
  <si>
    <t>發展英語交流活動</t>
    <phoneticPr fontId="32" type="noConversion"/>
  </si>
  <si>
    <t>112預算數</t>
    <phoneticPr fontId="32" type="noConversion"/>
  </si>
  <si>
    <t>22</t>
    <phoneticPr fontId="32" type="noConversion"/>
  </si>
  <si>
    <t>23</t>
  </si>
  <si>
    <t>其他游泳學生保險</t>
    <phoneticPr fontId="32" type="noConversion"/>
  </si>
  <si>
    <t>其他指定捐款</t>
    <phoneticPr fontId="32" type="noConversion"/>
  </si>
  <si>
    <t>24</t>
  </si>
  <si>
    <t>補助師生對外比賽(指導含獎勵金：未領指導費者)</t>
    <phoneticPr fontId="32" type="noConversion"/>
  </si>
  <si>
    <r>
      <rPr>
        <sz val="9"/>
        <rFont val="DFKai-SB"/>
        <family val="4"/>
        <charset val="136"/>
      </rPr>
      <t>家長會家庭教育活動</t>
    </r>
    <r>
      <rPr>
        <sz val="9"/>
        <color theme="1"/>
        <rFont val="DFKai-SB"/>
        <family val="4"/>
        <charset val="136"/>
      </rPr>
      <t>、英語加深加廣學習、家長學習成長課程、學生才藝競賽、</t>
    </r>
    <r>
      <rPr>
        <sz val="9"/>
        <rFont val="DFKai-SB"/>
        <family val="4"/>
        <charset val="136"/>
      </rPr>
      <t>迎新活動</t>
    </r>
    <r>
      <rPr>
        <sz val="9"/>
        <color theme="1"/>
        <rFont val="DFKai-SB"/>
        <family val="4"/>
        <charset val="136"/>
      </rPr>
      <t>等</t>
    </r>
    <phoneticPr fontId="32" type="noConversion"/>
  </si>
  <si>
    <t>顧問聘書、委員當選證書、致贈捐資興學者及卸任會長紀念品等</t>
    <phoneticPr fontId="32" type="noConversion"/>
  </si>
  <si>
    <t>615人，每人約100元</t>
    <phoneticPr fontId="32" type="noConversion"/>
  </si>
  <si>
    <t>編制內及整學期代課教師每人500元82人</t>
    <phoneticPr fontId="32" type="noConversion"/>
  </si>
  <si>
    <r>
      <t>原保留仁愛基金</t>
    </r>
    <r>
      <rPr>
        <sz val="9"/>
        <color rgb="FFFF0000"/>
        <rFont val="DFKai-SB"/>
        <family val="4"/>
        <charset val="136"/>
      </rPr>
      <t>203,049</t>
    </r>
    <r>
      <rPr>
        <sz val="9"/>
        <color theme="1"/>
        <rFont val="DFKai-SB"/>
        <family val="4"/>
        <charset val="136"/>
      </rPr>
      <t>元                                                                      協助發展英語交流活動</t>
    </r>
    <r>
      <rPr>
        <sz val="9"/>
        <color rgb="FFFF0000"/>
        <rFont val="DFKai-SB"/>
        <family val="4"/>
        <charset val="136"/>
      </rPr>
      <t>200,604</t>
    </r>
    <r>
      <rPr>
        <sz val="9"/>
        <color theme="1"/>
        <rFont val="DFKai-SB"/>
        <family val="4"/>
        <charset val="136"/>
      </rPr>
      <t>元                                                               足球指定捐款</t>
    </r>
    <r>
      <rPr>
        <sz val="9"/>
        <color rgb="FFFF0000"/>
        <rFont val="DFKai-SB"/>
        <family val="4"/>
        <charset val="136"/>
      </rPr>
      <t>3,823</t>
    </r>
    <r>
      <rPr>
        <sz val="9"/>
        <color theme="1"/>
        <rFont val="DFKai-SB"/>
        <family val="4"/>
        <charset val="136"/>
      </rPr>
      <t>元                                    直笛指定捐款</t>
    </r>
    <r>
      <rPr>
        <sz val="9"/>
        <color rgb="FFFF0000"/>
        <rFont val="DFKai-SB"/>
        <family val="4"/>
        <charset val="136"/>
      </rPr>
      <t>15,346</t>
    </r>
    <r>
      <rPr>
        <sz val="9"/>
        <color theme="1"/>
        <rFont val="DFKai-SB"/>
        <family val="4"/>
        <charset val="136"/>
      </rPr>
      <t>元                                指定捐款志工相關活動、設備</t>
    </r>
    <r>
      <rPr>
        <sz val="9"/>
        <color rgb="FFFF0000"/>
        <rFont val="DFKai-SB"/>
        <family val="4"/>
        <charset val="136"/>
      </rPr>
      <t>10000</t>
    </r>
    <r>
      <rPr>
        <sz val="9"/>
        <color theme="1"/>
        <rFont val="DFKai-SB"/>
        <family val="4"/>
        <charset val="136"/>
      </rPr>
      <t xml:space="preserve">元                                     </t>
    </r>
    <r>
      <rPr>
        <sz val="9"/>
        <rFont val="DFKai-SB"/>
        <family val="4"/>
        <charset val="136"/>
      </rPr>
      <t>畢業班宿營活動</t>
    </r>
    <r>
      <rPr>
        <sz val="9"/>
        <color rgb="FFFF0000"/>
        <rFont val="DFKai-SB"/>
        <family val="4"/>
        <charset val="136"/>
      </rPr>
      <t>3,987</t>
    </r>
    <r>
      <rPr>
        <sz val="9"/>
        <rFont val="DFKai-SB"/>
        <family val="4"/>
        <charset val="136"/>
      </rPr>
      <t>元</t>
    </r>
    <r>
      <rPr>
        <sz val="9"/>
        <color theme="1"/>
        <rFont val="DFKai-SB"/>
        <family val="4"/>
        <charset val="136"/>
      </rPr>
      <t xml:space="preserve">                                  遙控器保證金</t>
    </r>
    <r>
      <rPr>
        <sz val="9"/>
        <color rgb="FFFF0000"/>
        <rFont val="DFKai-SB"/>
        <family val="4"/>
        <charset val="136"/>
      </rPr>
      <t>10,000</t>
    </r>
    <r>
      <rPr>
        <sz val="9"/>
        <color theme="1"/>
        <rFont val="DFKai-SB"/>
        <family val="4"/>
        <charset val="136"/>
      </rPr>
      <t>元                                指定捐款文化教育發展基金</t>
    </r>
    <r>
      <rPr>
        <sz val="9"/>
        <color rgb="FFFF0000"/>
        <rFont val="DFKai-SB"/>
        <family val="4"/>
        <charset val="136"/>
      </rPr>
      <t>20,000</t>
    </r>
    <r>
      <rPr>
        <sz val="9"/>
        <color theme="1"/>
        <rFont val="DFKai-SB"/>
        <family val="4"/>
        <charset val="136"/>
      </rPr>
      <t>元                   指定捐款充實學校設備</t>
    </r>
    <r>
      <rPr>
        <sz val="9"/>
        <color rgb="FFFF0000"/>
        <rFont val="DFKai-SB"/>
        <family val="4"/>
        <charset val="136"/>
      </rPr>
      <t>41,280</t>
    </r>
    <r>
      <rPr>
        <sz val="9"/>
        <color theme="1"/>
        <rFont val="DFKai-SB"/>
        <family val="4"/>
        <charset val="136"/>
      </rPr>
      <t xml:space="preserve">元                                                                                                                           </t>
    </r>
    <r>
      <rPr>
        <sz val="9"/>
        <rFont val="DFKai-SB"/>
        <family val="4"/>
        <charset val="136"/>
      </rPr>
      <t>非指定用途</t>
    </r>
    <r>
      <rPr>
        <sz val="9"/>
        <color rgb="FFFF0000"/>
        <rFont val="DFKai-SB"/>
        <family val="4"/>
        <charset val="136"/>
      </rPr>
      <t>559,715</t>
    </r>
    <r>
      <rPr>
        <sz val="9"/>
        <rFont val="DFKai-SB"/>
        <family val="4"/>
        <charset val="136"/>
      </rPr>
      <t>元</t>
    </r>
    <r>
      <rPr>
        <sz val="9"/>
        <color theme="1"/>
        <rFont val="DFKai-SB"/>
        <family val="4"/>
        <charset val="136"/>
      </rPr>
      <t xml:space="preserve">                                     總共</t>
    </r>
    <r>
      <rPr>
        <sz val="9"/>
        <color rgb="FFFF0000"/>
        <rFont val="DFKai-SB"/>
        <family val="4"/>
        <charset val="136"/>
      </rPr>
      <t>1,067,804</t>
    </r>
    <r>
      <rPr>
        <sz val="9"/>
        <color theme="1"/>
        <rFont val="DFKai-SB"/>
        <family val="4"/>
        <charset val="136"/>
      </rPr>
      <t>元(將40萬以定存方式滾存)</t>
    </r>
    <phoneticPr fontId="32" type="noConversion"/>
  </si>
  <si>
    <t>36屆指定</t>
    <phoneticPr fontId="32" type="noConversion"/>
  </si>
  <si>
    <t>36屆指定及林漢文指定2000元。</t>
    <phoneticPr fontId="32" type="noConversion"/>
  </si>
  <si>
    <t>前幾屆畢業班宿營活動剩餘</t>
    <phoneticPr fontId="32" type="noConversion"/>
  </si>
  <si>
    <t>450人*100元*2(幼95+小305)</t>
    <phoneticPr fontId="32" type="noConversion"/>
  </si>
  <si>
    <t>志工36位，每人約400元；37屆指定捐款10000元</t>
    <phoneticPr fontId="32" type="noConversion"/>
  </si>
  <si>
    <t>指定捐款文化教育發展基金</t>
    <phoneticPr fontId="32" type="noConversion"/>
  </si>
  <si>
    <t>指定捐款充實教學設備</t>
    <phoneticPr fontId="32" type="noConversion"/>
  </si>
  <si>
    <t>25</t>
  </si>
  <si>
    <t>26</t>
  </si>
  <si>
    <t>37屆結餘</t>
    <phoneticPr fontId="32" type="noConversion"/>
  </si>
  <si>
    <t>27</t>
  </si>
  <si>
    <t>歷年非指定結餘</t>
    <phoneticPr fontId="32" type="noConversion"/>
  </si>
  <si>
    <t>如何使用請討論或保留</t>
    <phoneticPr fontId="32" type="noConversion"/>
  </si>
  <si>
    <t>37屆指定</t>
    <phoneticPr fontId="32" type="noConversion"/>
  </si>
  <si>
    <r>
      <t>林文吉先生指定捐款、</t>
    </r>
    <r>
      <rPr>
        <sz val="9"/>
        <color rgb="FFFF0000"/>
        <rFont val="DFKai-SB"/>
        <family val="4"/>
        <charset val="136"/>
      </rPr>
      <t>足球後援會捐3000元。</t>
    </r>
    <phoneticPr fontId="32" type="noConversion"/>
  </si>
  <si>
    <t>【附件一】</t>
    <phoneticPr fontId="32" type="noConversion"/>
  </si>
  <si>
    <t>【附件五】                宜蘭縣凱旋國小家長委員會111學年度收支明細表         112.10.06製表</t>
    <phoneticPr fontId="32" type="noConversion"/>
  </si>
  <si>
    <t>【附件六】宜蘭縣凱旋國小家長委員會110學年度經費執行分項明細表  112.10.06製表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</si>
</sst>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&quot;$&quot;#,##0_);[Red]\(&quot;$&quot;#,##0\)"/>
  </numFmts>
  <fonts count="47">
    <font>
      <sz val="12"/>
      <color rgb="FF000000"/>
      <name val="PMingLiu"/>
    </font>
    <font>
      <sz val="14"/>
      <color rgb="FF000000"/>
      <name val="DFKai-SB"/>
      <family val="4"/>
      <charset val="136"/>
    </font>
    <font>
      <sz val="12"/>
      <name val="PMingLiu"/>
      <family val="1"/>
      <charset val="136"/>
    </font>
    <font>
      <sz val="9"/>
      <color theme="1"/>
      <name val="DFKai-SB"/>
      <family val="4"/>
      <charset val="136"/>
    </font>
    <font>
      <sz val="9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9"/>
      <color theme="1"/>
      <name val="PMingLiu"/>
      <family val="1"/>
      <charset val="136"/>
    </font>
    <font>
      <sz val="9"/>
      <color rgb="FF000000"/>
      <name val="PMingLiu"/>
      <family val="1"/>
      <charset val="136"/>
    </font>
    <font>
      <sz val="10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rgb="FFFF0000"/>
      <name val="PMingLiu"/>
      <family val="1"/>
      <charset val="136"/>
    </font>
    <font>
      <b/>
      <sz val="7"/>
      <color rgb="FF000000"/>
      <name val="DFKai-SB"/>
      <family val="4"/>
      <charset val="136"/>
    </font>
    <font>
      <b/>
      <sz val="9"/>
      <color rgb="FF000000"/>
      <name val="PMingLiu"/>
      <family val="1"/>
      <charset val="136"/>
    </font>
    <font>
      <b/>
      <sz val="9"/>
      <color rgb="FF000000"/>
      <name val="DFKai-SB"/>
      <family val="4"/>
      <charset val="136"/>
    </font>
    <font>
      <b/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9"/>
      <color rgb="FFFF0000"/>
      <name val="DFKai-SB"/>
      <family val="4"/>
      <charset val="136"/>
    </font>
    <font>
      <sz val="8"/>
      <color rgb="FF000000"/>
      <name val="DFKai-SB"/>
      <family val="4"/>
      <charset val="136"/>
    </font>
    <font>
      <b/>
      <sz val="12"/>
      <color theme="1"/>
      <name val="DFKai-SB"/>
      <family val="4"/>
      <charset val="136"/>
    </font>
    <font>
      <sz val="9"/>
      <color rgb="FFFF0000"/>
      <name val="PMingLiu"/>
      <family val="1"/>
      <charset val="136"/>
    </font>
    <font>
      <sz val="10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6"/>
      <color theme="1"/>
      <name val="DFKai-SB"/>
      <family val="4"/>
      <charset val="136"/>
    </font>
    <font>
      <b/>
      <sz val="12"/>
      <color theme="1"/>
      <name val="PMingLiu"/>
      <family val="1"/>
      <charset val="136"/>
    </font>
    <font>
      <sz val="11"/>
      <color theme="1"/>
      <name val="DFKai-SB"/>
      <family val="4"/>
      <charset val="136"/>
    </font>
    <font>
      <sz val="12"/>
      <color rgb="FFFF0000"/>
      <name val="DFKai-SB"/>
      <family val="4"/>
      <charset val="136"/>
    </font>
    <font>
      <b/>
      <sz val="10"/>
      <color rgb="FF000000"/>
      <name val="DFKai-SB"/>
      <family val="4"/>
      <charset val="136"/>
    </font>
    <font>
      <sz val="9"/>
      <name val="DFKai-SB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8"/>
      <color theme="1"/>
      <name val="PMingLiu"/>
      <family val="1"/>
      <charset val="136"/>
    </font>
    <font>
      <sz val="8"/>
      <name val="DFKai-SB"/>
      <family val="4"/>
      <charset val="136"/>
    </font>
    <font>
      <sz val="9"/>
      <color theme="1"/>
      <name val="標楷體"/>
      <family val="4"/>
      <charset val="136"/>
    </font>
    <font>
      <sz val="9"/>
      <name val="PMingLiu"/>
      <family val="1"/>
      <charset val="136"/>
    </font>
    <font>
      <sz val="8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9"/>
      <color theme="1"/>
      <name val="PMingLiu"/>
      <family val="1"/>
      <charset val="136"/>
    </font>
    <font>
      <sz val="12"/>
      <name val="DFKai-SB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6"/>
      <color rgb="FF000000"/>
      <name val="DFKai-SB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CC00"/>
        <bgColor rgb="FFFFCC0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DBE5F1"/>
        <bgColor rgb="FFDBE5F1"/>
      </patternFill>
    </fill>
  </fills>
  <borders count="1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8">
    <xf numFmtId="0" fontId="0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176" fontId="4" fillId="2" borderId="6" xfId="0" applyNumberFormat="1" applyFont="1" applyFill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 wrapText="1"/>
    </xf>
    <xf numFmtId="176" fontId="3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 wrapText="1"/>
    </xf>
    <xf numFmtId="176" fontId="14" fillId="0" borderId="6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left" vertical="center"/>
    </xf>
    <xf numFmtId="176" fontId="4" fillId="7" borderId="18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6" borderId="6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14" fillId="6" borderId="20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vertical="center"/>
    </xf>
    <xf numFmtId="0" fontId="8" fillId="7" borderId="10" xfId="0" applyFont="1" applyFill="1" applyBorder="1" applyAlignment="1">
      <alignment horizontal="left" vertical="center"/>
    </xf>
    <xf numFmtId="176" fontId="4" fillId="7" borderId="10" xfId="0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176" fontId="3" fillId="2" borderId="4" xfId="0" applyNumberFormat="1" applyFont="1" applyFill="1" applyBorder="1" applyAlignment="1">
      <alignment horizontal="right" vertical="center" wrapText="1"/>
    </xf>
    <xf numFmtId="176" fontId="4" fillId="3" borderId="4" xfId="0" applyNumberFormat="1" applyFont="1" applyFill="1" applyBorder="1" applyAlignment="1">
      <alignment horizontal="right" vertical="center"/>
    </xf>
    <xf numFmtId="176" fontId="4" fillId="6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176" fontId="4" fillId="3" borderId="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176" fontId="4" fillId="7" borderId="13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  <xf numFmtId="176" fontId="4" fillId="6" borderId="22" xfId="0" applyNumberFormat="1" applyFont="1" applyFill="1" applyBorder="1" applyAlignment="1">
      <alignment horizontal="right" vertical="center"/>
    </xf>
    <xf numFmtId="176" fontId="4" fillId="6" borderId="10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22" xfId="0" applyNumberFormat="1" applyFont="1" applyFill="1" applyBorder="1" applyAlignment="1">
      <alignment horizontal="right"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176" fontId="4" fillId="3" borderId="10" xfId="0" applyNumberFormat="1" applyFont="1" applyFill="1" applyBorder="1" applyAlignment="1">
      <alignment horizontal="right" vertical="center"/>
    </xf>
    <xf numFmtId="0" fontId="8" fillId="7" borderId="18" xfId="0" applyFont="1" applyFill="1" applyBorder="1" applyAlignment="1">
      <alignment horizontal="left" vertical="center" shrinkToFit="1"/>
    </xf>
    <xf numFmtId="176" fontId="4" fillId="7" borderId="6" xfId="0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3" fillId="6" borderId="20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6" fontId="3" fillId="3" borderId="22" xfId="0" applyNumberFormat="1" applyFont="1" applyFill="1" applyBorder="1" applyAlignment="1">
      <alignment horizontal="right" vertical="center"/>
    </xf>
    <xf numFmtId="176" fontId="3" fillId="6" borderId="22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176" fontId="8" fillId="2" borderId="10" xfId="0" applyNumberFormat="1" applyFont="1" applyFill="1" applyBorder="1" applyAlignment="1">
      <alignment vertical="center"/>
    </xf>
    <xf numFmtId="176" fontId="8" fillId="6" borderId="10" xfId="0" applyNumberFormat="1" applyFont="1" applyFill="1" applyBorder="1" applyAlignment="1">
      <alignment horizontal="right" vertical="center"/>
    </xf>
    <xf numFmtId="176" fontId="3" fillId="7" borderId="10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 shrinkToFit="1"/>
    </xf>
    <xf numFmtId="176" fontId="3" fillId="3" borderId="6" xfId="0" applyNumberFormat="1" applyFont="1" applyFill="1" applyBorder="1" applyAlignment="1">
      <alignment horizontal="right" vertical="center"/>
    </xf>
    <xf numFmtId="176" fontId="3" fillId="6" borderId="6" xfId="0" applyNumberFormat="1" applyFont="1" applyFill="1" applyBorder="1" applyAlignment="1">
      <alignment horizontal="right" vertical="center"/>
    </xf>
    <xf numFmtId="176" fontId="3" fillId="7" borderId="13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 applyAlignment="1">
      <alignment horizontal="right" vertical="center"/>
    </xf>
    <xf numFmtId="176" fontId="7" fillId="6" borderId="6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176" fontId="4" fillId="2" borderId="24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lef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3" borderId="10" xfId="0" applyNumberFormat="1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24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shrinkToFit="1"/>
    </xf>
    <xf numFmtId="0" fontId="17" fillId="3" borderId="10" xfId="0" applyFont="1" applyFill="1" applyBorder="1" applyAlignment="1">
      <alignment horizontal="left" vertical="center" shrinkToFit="1"/>
    </xf>
    <xf numFmtId="0" fontId="10" fillId="0" borderId="1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76" fontId="2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 wrapText="1"/>
    </xf>
    <xf numFmtId="177" fontId="6" fillId="10" borderId="6" xfId="0" applyNumberFormat="1" applyFont="1" applyFill="1" applyBorder="1" applyAlignment="1">
      <alignment vertical="center"/>
    </xf>
    <xf numFmtId="0" fontId="6" fillId="11" borderId="33" xfId="0" applyFont="1" applyFill="1" applyBorder="1" applyAlignment="1">
      <alignment vertical="center"/>
    </xf>
    <xf numFmtId="177" fontId="6" fillId="11" borderId="6" xfId="0" applyNumberFormat="1" applyFont="1" applyFill="1" applyBorder="1" applyAlignment="1">
      <alignment vertical="center"/>
    </xf>
    <xf numFmtId="177" fontId="6" fillId="11" borderId="33" xfId="0" applyNumberFormat="1" applyFont="1" applyFill="1" applyBorder="1" applyAlignment="1">
      <alignment vertical="center"/>
    </xf>
    <xf numFmtId="177" fontId="6" fillId="11" borderId="10" xfId="0" applyNumberFormat="1" applyFont="1" applyFill="1" applyBorder="1" applyAlignment="1">
      <alignment vertical="center"/>
    </xf>
    <xf numFmtId="177" fontId="0" fillId="11" borderId="10" xfId="0" applyNumberFormat="1" applyFont="1" applyFill="1" applyBorder="1" applyAlignment="1">
      <alignment vertical="center"/>
    </xf>
    <xf numFmtId="177" fontId="6" fillId="11" borderId="22" xfId="0" applyNumberFormat="1" applyFont="1" applyFill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0" fontId="6" fillId="11" borderId="6" xfId="0" applyFont="1" applyFill="1" applyBorder="1" applyAlignment="1">
      <alignment vertical="center"/>
    </xf>
    <xf numFmtId="177" fontId="27" fillId="0" borderId="6" xfId="0" applyNumberFormat="1" applyFont="1" applyBorder="1" applyAlignment="1">
      <alignment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vertical="center" wrapText="1"/>
    </xf>
    <xf numFmtId="177" fontId="28" fillId="11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13" fillId="0" borderId="34" xfId="0" applyFont="1" applyBorder="1" applyAlignment="1">
      <alignment horizontal="left" vertical="center"/>
    </xf>
    <xf numFmtId="176" fontId="4" fillId="0" borderId="34" xfId="0" applyNumberFormat="1" applyFont="1" applyBorder="1" applyAlignment="1">
      <alignment horizontal="right" vertical="center"/>
    </xf>
    <xf numFmtId="0" fontId="8" fillId="7" borderId="14" xfId="0" applyFont="1" applyFill="1" applyBorder="1" applyAlignment="1">
      <alignment horizontal="left" vertical="center"/>
    </xf>
    <xf numFmtId="176" fontId="4" fillId="7" borderId="14" xfId="0" applyNumberFormat="1" applyFont="1" applyFill="1" applyBorder="1" applyAlignment="1">
      <alignment horizontal="right" vertical="center"/>
    </xf>
    <xf numFmtId="176" fontId="3" fillId="2" borderId="22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shrinkToFit="1"/>
    </xf>
    <xf numFmtId="176" fontId="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shrinkToFit="1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wrapText="1" shrinkToFit="1"/>
    </xf>
    <xf numFmtId="0" fontId="4" fillId="7" borderId="13" xfId="0" applyFont="1" applyFill="1" applyBorder="1" applyAlignment="1">
      <alignment horizontal="center" vertical="center" shrinkToFit="1"/>
    </xf>
    <xf numFmtId="0" fontId="4" fillId="7" borderId="18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 shrinkToFit="1"/>
    </xf>
    <xf numFmtId="0" fontId="3" fillId="3" borderId="16" xfId="0" applyFont="1" applyFill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/>
    </xf>
    <xf numFmtId="0" fontId="18" fillId="3" borderId="16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horizontal="lef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 shrinkToFit="1"/>
    </xf>
    <xf numFmtId="0" fontId="0" fillId="0" borderId="35" xfId="0" applyFont="1" applyBorder="1" applyAlignment="1">
      <alignment vertical="center"/>
    </xf>
    <xf numFmtId="176" fontId="29" fillId="3" borderId="6" xfId="0" applyNumberFormat="1" applyFont="1" applyFill="1" applyBorder="1" applyAlignment="1">
      <alignment horizontal="right" vertical="center"/>
    </xf>
    <xf numFmtId="176" fontId="29" fillId="7" borderId="6" xfId="0" applyNumberFormat="1" applyFont="1" applyFill="1" applyBorder="1" applyAlignment="1">
      <alignment horizontal="right" vertical="center"/>
    </xf>
    <xf numFmtId="176" fontId="29" fillId="3" borderId="10" xfId="0" applyNumberFormat="1" applyFont="1" applyFill="1" applyBorder="1" applyAlignment="1">
      <alignment horizontal="right" vertical="center"/>
    </xf>
    <xf numFmtId="176" fontId="4" fillId="6" borderId="11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7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6" borderId="40" xfId="0" applyNumberFormat="1" applyFont="1" applyFill="1" applyBorder="1" applyAlignment="1">
      <alignment horizontal="right" vertical="center"/>
    </xf>
    <xf numFmtId="176" fontId="4" fillId="6" borderId="35" xfId="0" applyNumberFormat="1" applyFont="1" applyFill="1" applyBorder="1" applyAlignment="1">
      <alignment horizontal="right" vertical="center"/>
    </xf>
    <xf numFmtId="176" fontId="14" fillId="0" borderId="40" xfId="0" applyNumberFormat="1" applyFont="1" applyBorder="1" applyAlignment="1">
      <alignment horizontal="right" vertical="center"/>
    </xf>
    <xf numFmtId="176" fontId="14" fillId="0" borderId="35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8" fillId="7" borderId="41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shrinkToFit="1"/>
    </xf>
    <xf numFmtId="176" fontId="3" fillId="2" borderId="11" xfId="0" applyNumberFormat="1" applyFont="1" applyFill="1" applyBorder="1" applyAlignment="1">
      <alignment horizontal="right" vertical="center" wrapText="1"/>
    </xf>
    <xf numFmtId="176" fontId="4" fillId="3" borderId="11" xfId="0" applyNumberFormat="1" applyFont="1" applyFill="1" applyBorder="1" applyAlignment="1">
      <alignment horizontal="right" vertical="center"/>
    </xf>
    <xf numFmtId="0" fontId="4" fillId="7" borderId="41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 shrinkToFit="1"/>
    </xf>
    <xf numFmtId="176" fontId="4" fillId="3" borderId="39" xfId="0" applyNumberFormat="1" applyFont="1" applyFill="1" applyBorder="1" applyAlignment="1">
      <alignment horizontal="right" vertical="center"/>
    </xf>
    <xf numFmtId="176" fontId="3" fillId="2" borderId="35" xfId="0" applyNumberFormat="1" applyFont="1" applyFill="1" applyBorder="1" applyAlignment="1">
      <alignment horizontal="right" vertical="center" wrapText="1"/>
    </xf>
    <xf numFmtId="176" fontId="4" fillId="3" borderId="35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3" borderId="11" xfId="0" applyNumberFormat="1" applyFont="1" applyFill="1" applyBorder="1" applyAlignment="1">
      <alignment horizontal="right" vertical="center"/>
    </xf>
    <xf numFmtId="176" fontId="3" fillId="6" borderId="1" xfId="0" applyNumberFormat="1" applyFont="1" applyFill="1" applyBorder="1" applyAlignment="1">
      <alignment horizontal="right" vertical="center"/>
    </xf>
    <xf numFmtId="176" fontId="29" fillId="7" borderId="22" xfId="0" applyNumberFormat="1" applyFont="1" applyFill="1" applyBorder="1" applyAlignment="1">
      <alignment horizontal="right" vertical="center"/>
    </xf>
    <xf numFmtId="176" fontId="29" fillId="3" borderId="35" xfId="0" applyNumberFormat="1" applyFont="1" applyFill="1" applyBorder="1" applyAlignment="1">
      <alignment horizontal="right" vertical="center"/>
    </xf>
    <xf numFmtId="0" fontId="7" fillId="3" borderId="35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176" fontId="3" fillId="2" borderId="35" xfId="0" applyNumberFormat="1" applyFont="1" applyFill="1" applyBorder="1" applyAlignment="1">
      <alignment horizontal="right" vertical="center"/>
    </xf>
    <xf numFmtId="176" fontId="3" fillId="3" borderId="35" xfId="0" applyNumberFormat="1" applyFont="1" applyFill="1" applyBorder="1" applyAlignment="1">
      <alignment horizontal="right" vertical="center"/>
    </xf>
    <xf numFmtId="176" fontId="3" fillId="6" borderId="35" xfId="0" applyNumberFormat="1" applyFont="1" applyFill="1" applyBorder="1" applyAlignment="1">
      <alignment horizontal="right" vertical="center"/>
    </xf>
    <xf numFmtId="176" fontId="3" fillId="3" borderId="29" xfId="0" applyNumberFormat="1" applyFont="1" applyFill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vertical="center"/>
    </xf>
    <xf numFmtId="0" fontId="8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4" borderId="10" xfId="0" applyNumberFormat="1" applyFont="1" applyFill="1" applyBorder="1" applyAlignment="1">
      <alignment vertical="center"/>
    </xf>
    <xf numFmtId="176" fontId="12" fillId="4" borderId="10" xfId="0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176" fontId="14" fillId="6" borderId="22" xfId="0" applyNumberFormat="1" applyFont="1" applyFill="1" applyBorder="1" applyAlignment="1">
      <alignment horizontal="right" vertical="center"/>
    </xf>
    <xf numFmtId="176" fontId="14" fillId="0" borderId="22" xfId="0" applyNumberFormat="1" applyFont="1" applyBorder="1" applyAlignment="1">
      <alignment horizontal="right" vertical="center"/>
    </xf>
    <xf numFmtId="0" fontId="39" fillId="5" borderId="50" xfId="0" applyFont="1" applyFill="1" applyBorder="1" applyAlignment="1">
      <alignment horizontal="center" vertical="center"/>
    </xf>
    <xf numFmtId="0" fontId="40" fillId="5" borderId="51" xfId="0" applyFont="1" applyFill="1" applyBorder="1" applyAlignment="1">
      <alignment horizontal="center" vertical="center"/>
    </xf>
    <xf numFmtId="0" fontId="38" fillId="5" borderId="49" xfId="0" applyFont="1" applyFill="1" applyBorder="1" applyAlignment="1">
      <alignment horizontal="center" vertical="center"/>
    </xf>
    <xf numFmtId="176" fontId="39" fillId="5" borderId="50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6" fontId="4" fillId="0" borderId="35" xfId="0" applyNumberFormat="1" applyFont="1" applyBorder="1" applyAlignment="1">
      <alignment vertical="center"/>
    </xf>
    <xf numFmtId="0" fontId="16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 wrapText="1" shrinkToFit="1"/>
    </xf>
    <xf numFmtId="176" fontId="4" fillId="2" borderId="53" xfId="0" applyNumberFormat="1" applyFont="1" applyFill="1" applyBorder="1" applyAlignment="1">
      <alignment horizontal="right" vertical="center"/>
    </xf>
    <xf numFmtId="176" fontId="4" fillId="0" borderId="53" xfId="0" applyNumberFormat="1" applyFont="1" applyBorder="1" applyAlignment="1">
      <alignment vertical="center"/>
    </xf>
    <xf numFmtId="176" fontId="4" fillId="6" borderId="53" xfId="0" applyNumberFormat="1" applyFont="1" applyFill="1" applyBorder="1" applyAlignment="1">
      <alignment horizontal="right" vertical="center"/>
    </xf>
    <xf numFmtId="176" fontId="4" fillId="3" borderId="53" xfId="0" applyNumberFormat="1" applyFont="1" applyFill="1" applyBorder="1" applyAlignment="1">
      <alignment horizontal="right" vertical="center"/>
    </xf>
    <xf numFmtId="0" fontId="5" fillId="0" borderId="54" xfId="0" applyFont="1" applyBorder="1" applyAlignment="1">
      <alignment horizontal="left" vertical="center" wrapText="1"/>
    </xf>
    <xf numFmtId="0" fontId="16" fillId="3" borderId="55" xfId="0" applyFont="1" applyFill="1" applyBorder="1" applyAlignment="1">
      <alignment horizontal="left" vertical="center" shrinkToFit="1"/>
    </xf>
    <xf numFmtId="0" fontId="10" fillId="0" borderId="56" xfId="0" applyFont="1" applyBorder="1" applyAlignment="1">
      <alignment vertical="center"/>
    </xf>
    <xf numFmtId="0" fontId="16" fillId="0" borderId="55" xfId="0" applyFont="1" applyBorder="1" applyAlignment="1">
      <alignment horizontal="left" vertical="center"/>
    </xf>
    <xf numFmtId="0" fontId="34" fillId="7" borderId="57" xfId="0" applyFont="1" applyFill="1" applyBorder="1" applyAlignment="1">
      <alignment horizontal="left" vertical="center"/>
    </xf>
    <xf numFmtId="0" fontId="34" fillId="7" borderId="38" xfId="0" applyFont="1" applyFill="1" applyBorder="1" applyAlignment="1">
      <alignment horizontal="left" vertical="center"/>
    </xf>
    <xf numFmtId="0" fontId="36" fillId="7" borderId="38" xfId="0" applyFont="1" applyFill="1" applyBorder="1" applyAlignment="1">
      <alignment horizontal="center" vertical="center"/>
    </xf>
    <xf numFmtId="176" fontId="34" fillId="7" borderId="38" xfId="0" applyNumberFormat="1" applyFont="1" applyFill="1" applyBorder="1" applyAlignment="1">
      <alignment horizontal="right" vertical="center"/>
    </xf>
    <xf numFmtId="0" fontId="7" fillId="7" borderId="38" xfId="0" applyFont="1" applyFill="1" applyBorder="1" applyAlignment="1">
      <alignment horizontal="right" vertical="center"/>
    </xf>
    <xf numFmtId="0" fontId="34" fillId="7" borderId="58" xfId="0" applyFont="1" applyFill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3" fillId="3" borderId="60" xfId="0" applyFont="1" applyFill="1" applyBorder="1" applyAlignment="1">
      <alignment horizontal="left" vertical="center" shrinkToFit="1"/>
    </xf>
    <xf numFmtId="176" fontId="4" fillId="2" borderId="61" xfId="0" applyNumberFormat="1" applyFont="1" applyFill="1" applyBorder="1" applyAlignment="1">
      <alignment horizontal="right" vertical="center"/>
    </xf>
    <xf numFmtId="176" fontId="4" fillId="0" borderId="60" xfId="0" applyNumberFormat="1" applyFont="1" applyBorder="1" applyAlignment="1">
      <alignment vertical="center"/>
    </xf>
    <xf numFmtId="176" fontId="4" fillId="6" borderId="60" xfId="0" applyNumberFormat="1" applyFont="1" applyFill="1" applyBorder="1" applyAlignment="1">
      <alignment horizontal="right" vertical="center"/>
    </xf>
    <xf numFmtId="176" fontId="4" fillId="3" borderId="60" xfId="0" applyNumberFormat="1" applyFont="1" applyFill="1" applyBorder="1" applyAlignment="1">
      <alignment horizontal="right" vertical="center"/>
    </xf>
    <xf numFmtId="0" fontId="10" fillId="0" borderId="62" xfId="0" applyFont="1" applyBorder="1" applyAlignment="1">
      <alignment vertical="center"/>
    </xf>
    <xf numFmtId="0" fontId="15" fillId="3" borderId="63" xfId="0" applyFont="1" applyFill="1" applyBorder="1" applyAlignment="1">
      <alignment vertical="center"/>
    </xf>
    <xf numFmtId="0" fontId="20" fillId="3" borderId="63" xfId="0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16" fillId="3" borderId="64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34" fillId="7" borderId="65" xfId="0" applyFont="1" applyFill="1" applyBorder="1" applyAlignment="1">
      <alignment horizontal="left" vertical="center"/>
    </xf>
    <xf numFmtId="0" fontId="8" fillId="7" borderId="66" xfId="0" applyFont="1" applyFill="1" applyBorder="1" applyAlignment="1">
      <alignment horizontal="left" vertical="center"/>
    </xf>
    <xf numFmtId="0" fontId="4" fillId="7" borderId="66" xfId="0" applyFont="1" applyFill="1" applyBorder="1" applyAlignment="1">
      <alignment horizontal="center" vertical="center"/>
    </xf>
    <xf numFmtId="176" fontId="4" fillId="7" borderId="66" xfId="0" applyNumberFormat="1" applyFont="1" applyFill="1" applyBorder="1" applyAlignment="1">
      <alignment horizontal="right" vertical="center"/>
    </xf>
    <xf numFmtId="176" fontId="3" fillId="7" borderId="66" xfId="0" applyNumberFormat="1" applyFont="1" applyFill="1" applyBorder="1" applyAlignment="1">
      <alignment horizontal="right" vertical="center"/>
    </xf>
    <xf numFmtId="0" fontId="22" fillId="7" borderId="67" xfId="0" applyFont="1" applyFill="1" applyBorder="1" applyAlignment="1">
      <alignment horizontal="left" vertical="center"/>
    </xf>
    <xf numFmtId="176" fontId="3" fillId="6" borderId="42" xfId="0" applyNumberFormat="1" applyFont="1" applyFill="1" applyBorder="1" applyAlignment="1">
      <alignment horizontal="right" vertical="center"/>
    </xf>
    <xf numFmtId="176" fontId="29" fillId="3" borderId="48" xfId="0" applyNumberFormat="1" applyFont="1" applyFill="1" applyBorder="1" applyAlignment="1">
      <alignment horizontal="right" vertical="center"/>
    </xf>
    <xf numFmtId="0" fontId="34" fillId="3" borderId="6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3" fillId="3" borderId="69" xfId="0" applyFont="1" applyFill="1" applyBorder="1" applyAlignment="1">
      <alignment horizontal="left" vertical="center"/>
    </xf>
    <xf numFmtId="176" fontId="3" fillId="2" borderId="69" xfId="0" applyNumberFormat="1" applyFont="1" applyFill="1" applyBorder="1" applyAlignment="1">
      <alignment horizontal="right" vertical="center"/>
    </xf>
    <xf numFmtId="176" fontId="3" fillId="3" borderId="69" xfId="0" applyNumberFormat="1" applyFont="1" applyFill="1" applyBorder="1" applyAlignment="1">
      <alignment horizontal="right" vertical="center"/>
    </xf>
    <xf numFmtId="176" fontId="3" fillId="6" borderId="69" xfId="0" applyNumberFormat="1" applyFont="1" applyFill="1" applyBorder="1" applyAlignment="1">
      <alignment horizontal="right" vertical="center"/>
    </xf>
    <xf numFmtId="176" fontId="3" fillId="3" borderId="60" xfId="0" applyNumberFormat="1" applyFont="1" applyFill="1" applyBorder="1" applyAlignment="1">
      <alignment horizontal="right" vertical="center"/>
    </xf>
    <xf numFmtId="0" fontId="9" fillId="3" borderId="70" xfId="0" applyFont="1" applyFill="1" applyBorder="1" applyAlignment="1">
      <alignment horizontal="left" vertical="center"/>
    </xf>
    <xf numFmtId="0" fontId="34" fillId="3" borderId="55" xfId="0" applyFont="1" applyFill="1" applyBorder="1" applyAlignment="1">
      <alignment horizontal="left" vertical="center"/>
    </xf>
    <xf numFmtId="0" fontId="9" fillId="3" borderId="56" xfId="0" applyFont="1" applyFill="1" applyBorder="1" applyAlignment="1">
      <alignment horizontal="left" vertical="center"/>
    </xf>
    <xf numFmtId="0" fontId="34" fillId="7" borderId="71" xfId="0" applyFont="1" applyFill="1" applyBorder="1" applyAlignment="1">
      <alignment horizontal="left" vertical="center"/>
    </xf>
    <xf numFmtId="0" fontId="8" fillId="7" borderId="72" xfId="0" applyFont="1" applyFill="1" applyBorder="1" applyAlignment="1">
      <alignment horizontal="left" vertical="center"/>
    </xf>
    <xf numFmtId="0" fontId="4" fillId="7" borderId="72" xfId="0" applyFont="1" applyFill="1" applyBorder="1" applyAlignment="1">
      <alignment horizontal="center" vertical="center"/>
    </xf>
    <xf numFmtId="176" fontId="4" fillId="7" borderId="72" xfId="0" applyNumberFormat="1" applyFont="1" applyFill="1" applyBorder="1" applyAlignment="1">
      <alignment horizontal="right" vertical="center"/>
    </xf>
    <xf numFmtId="176" fontId="29" fillId="7" borderId="66" xfId="0" applyNumberFormat="1" applyFont="1" applyFill="1" applyBorder="1" applyAlignment="1">
      <alignment horizontal="right" vertical="center"/>
    </xf>
    <xf numFmtId="0" fontId="15" fillId="7" borderId="67" xfId="0" applyFont="1" applyFill="1" applyBorder="1" applyAlignment="1">
      <alignment vertical="center"/>
    </xf>
    <xf numFmtId="49" fontId="5" fillId="12" borderId="6" xfId="0" applyNumberFormat="1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left" vertical="center" wrapText="1"/>
    </xf>
    <xf numFmtId="177" fontId="6" fillId="12" borderId="6" xfId="0" applyNumberFormat="1" applyFont="1" applyFill="1" applyBorder="1" applyAlignment="1">
      <alignment vertical="center"/>
    </xf>
    <xf numFmtId="0" fontId="6" fillId="12" borderId="24" xfId="0" applyFont="1" applyFill="1" applyBorder="1" applyAlignment="1">
      <alignment vertical="center" wrapText="1"/>
    </xf>
    <xf numFmtId="0" fontId="6" fillId="12" borderId="10" xfId="0" applyFont="1" applyFill="1" applyBorder="1" applyAlignment="1">
      <alignment horizontal="left" vertical="center" wrapText="1"/>
    </xf>
    <xf numFmtId="177" fontId="6" fillId="12" borderId="10" xfId="0" applyNumberFormat="1" applyFont="1" applyFill="1" applyBorder="1" applyAlignment="1">
      <alignment vertical="center"/>
    </xf>
    <xf numFmtId="0" fontId="33" fillId="12" borderId="10" xfId="0" applyFont="1" applyFill="1" applyBorder="1" applyAlignment="1">
      <alignment horizontal="center" vertical="center" wrapText="1"/>
    </xf>
    <xf numFmtId="0" fontId="6" fillId="12" borderId="22" xfId="0" applyFont="1" applyFill="1" applyBorder="1" applyAlignment="1">
      <alignment horizontal="left" vertical="center" wrapText="1"/>
    </xf>
    <xf numFmtId="177" fontId="6" fillId="12" borderId="22" xfId="0" applyNumberFormat="1" applyFont="1" applyFill="1" applyBorder="1" applyAlignment="1">
      <alignment vertical="center"/>
    </xf>
    <xf numFmtId="49" fontId="5" fillId="12" borderId="22" xfId="0" applyNumberFormat="1" applyFont="1" applyFill="1" applyBorder="1" applyAlignment="1">
      <alignment horizontal="center" vertical="center"/>
    </xf>
    <xf numFmtId="0" fontId="0" fillId="12" borderId="22" xfId="0" applyFont="1" applyFill="1" applyBorder="1" applyAlignment="1">
      <alignment horizontal="center" vertical="center" wrapText="1"/>
    </xf>
    <xf numFmtId="0" fontId="6" fillId="13" borderId="22" xfId="0" applyFont="1" applyFill="1" applyBorder="1" applyAlignment="1">
      <alignment horizontal="center" vertical="center"/>
    </xf>
    <xf numFmtId="0" fontId="5" fillId="13" borderId="22" xfId="0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left" vertical="center" wrapText="1"/>
    </xf>
    <xf numFmtId="177" fontId="6" fillId="0" borderId="22" xfId="0" applyNumberFormat="1" applyFont="1" applyBorder="1" applyAlignment="1">
      <alignment vertical="center"/>
    </xf>
    <xf numFmtId="177" fontId="6" fillId="13" borderId="22" xfId="0" applyNumberFormat="1" applyFont="1" applyFill="1" applyBorder="1" applyAlignment="1">
      <alignment vertical="center"/>
    </xf>
    <xf numFmtId="0" fontId="6" fillId="13" borderId="6" xfId="0" applyFont="1" applyFill="1" applyBorder="1" applyAlignment="1">
      <alignment horizontal="left" vertical="center" wrapText="1"/>
    </xf>
    <xf numFmtId="177" fontId="6" fillId="13" borderId="6" xfId="0" applyNumberFormat="1" applyFont="1" applyFill="1" applyBorder="1" applyAlignment="1">
      <alignment vertical="center"/>
    </xf>
    <xf numFmtId="0" fontId="6" fillId="13" borderId="6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177" fontId="17" fillId="0" borderId="6" xfId="0" applyNumberFormat="1" applyFont="1" applyBorder="1" applyAlignment="1">
      <alignment vertical="center"/>
    </xf>
    <xf numFmtId="177" fontId="17" fillId="13" borderId="6" xfId="0" applyNumberFormat="1" applyFont="1" applyFill="1" applyBorder="1" applyAlignment="1">
      <alignment vertical="center"/>
    </xf>
    <xf numFmtId="0" fontId="17" fillId="13" borderId="6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3" fillId="12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176" fontId="8" fillId="0" borderId="1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14" fillId="0" borderId="24" xfId="0" applyNumberFormat="1" applyFont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0" fontId="3" fillId="3" borderId="35" xfId="0" applyFont="1" applyFill="1" applyBorder="1" applyAlignment="1">
      <alignment horizontal="left" vertical="center" wrapText="1"/>
    </xf>
    <xf numFmtId="176" fontId="14" fillId="0" borderId="10" xfId="0" applyNumberFormat="1" applyFont="1" applyBorder="1" applyAlignment="1">
      <alignment horizontal="right" vertical="center"/>
    </xf>
    <xf numFmtId="176" fontId="14" fillId="6" borderId="35" xfId="0" applyNumberFormat="1" applyFont="1" applyFill="1" applyBorder="1" applyAlignment="1">
      <alignment horizontal="right" vertical="center"/>
    </xf>
    <xf numFmtId="176" fontId="41" fillId="7" borderId="38" xfId="0" applyNumberFormat="1" applyFont="1" applyFill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0" fontId="3" fillId="3" borderId="43" xfId="0" applyFont="1" applyFill="1" applyBorder="1" applyAlignment="1">
      <alignment horizontal="left" vertical="center" shrinkToFit="1"/>
    </xf>
    <xf numFmtId="0" fontId="0" fillId="0" borderId="73" xfId="0" applyFont="1" applyBorder="1" applyAlignment="1">
      <alignment vertical="center"/>
    </xf>
    <xf numFmtId="176" fontId="4" fillId="3" borderId="29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 wrapText="1"/>
    </xf>
    <xf numFmtId="0" fontId="8" fillId="7" borderId="11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left" vertical="center"/>
    </xf>
    <xf numFmtId="176" fontId="4" fillId="6" borderId="24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176" fontId="3" fillId="2" borderId="22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right" vertical="center"/>
    </xf>
    <xf numFmtId="0" fontId="15" fillId="3" borderId="74" xfId="0" applyFont="1" applyFill="1" applyBorder="1" applyAlignment="1">
      <alignment vertical="center"/>
    </xf>
    <xf numFmtId="0" fontId="33" fillId="12" borderId="6" xfId="0" applyFont="1" applyFill="1" applyBorder="1" applyAlignment="1">
      <alignment horizontal="center" vertical="center" wrapText="1"/>
    </xf>
    <xf numFmtId="177" fontId="6" fillId="12" borderId="75" xfId="0" applyNumberFormat="1" applyFont="1" applyFill="1" applyBorder="1" applyAlignment="1">
      <alignment vertical="center"/>
    </xf>
    <xf numFmtId="0" fontId="6" fillId="12" borderId="35" xfId="0" applyFont="1" applyFill="1" applyBorder="1" applyAlignment="1">
      <alignment horizontal="left" vertical="center" wrapText="1"/>
    </xf>
    <xf numFmtId="0" fontId="33" fillId="12" borderId="31" xfId="0" applyFont="1" applyFill="1" applyBorder="1" applyAlignment="1">
      <alignment horizontal="center" vertical="center" wrapText="1"/>
    </xf>
    <xf numFmtId="0" fontId="42" fillId="12" borderId="10" xfId="0" applyFont="1" applyFill="1" applyBorder="1" applyAlignment="1">
      <alignment horizontal="left" vertical="center" wrapText="1"/>
    </xf>
    <xf numFmtId="177" fontId="42" fillId="12" borderId="10" xfId="0" applyNumberFormat="1" applyFont="1" applyFill="1" applyBorder="1" applyAlignment="1">
      <alignment vertical="center"/>
    </xf>
    <xf numFmtId="177" fontId="42" fillId="12" borderId="6" xfId="0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34" fillId="0" borderId="77" xfId="0" applyFont="1" applyBorder="1" applyAlignment="1">
      <alignment horizontal="left" vertical="center"/>
    </xf>
    <xf numFmtId="0" fontId="3" fillId="3" borderId="63" xfId="0" applyFont="1" applyFill="1" applyBorder="1" applyAlignment="1">
      <alignment horizontal="left" vertical="center" wrapText="1"/>
    </xf>
    <xf numFmtId="49" fontId="19" fillId="0" borderId="77" xfId="0" applyNumberFormat="1" applyFont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 wrapText="1"/>
    </xf>
    <xf numFmtId="0" fontId="16" fillId="0" borderId="77" xfId="0" applyFont="1" applyBorder="1" applyAlignment="1">
      <alignment horizontal="left" vertical="center"/>
    </xf>
    <xf numFmtId="176" fontId="3" fillId="0" borderId="10" xfId="0" applyNumberFormat="1" applyFont="1" applyBorder="1" applyAlignment="1">
      <alignment vertical="center"/>
    </xf>
    <xf numFmtId="0" fontId="16" fillId="0" borderId="64" xfId="0" applyFont="1" applyBorder="1" applyAlignment="1">
      <alignment horizontal="left" vertical="center"/>
    </xf>
    <xf numFmtId="176" fontId="29" fillId="0" borderId="10" xfId="0" applyNumberFormat="1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 wrapText="1"/>
    </xf>
    <xf numFmtId="0" fontId="35" fillId="0" borderId="77" xfId="0" applyFont="1" applyBorder="1" applyAlignment="1">
      <alignment horizontal="left" vertical="center"/>
    </xf>
    <xf numFmtId="0" fontId="16" fillId="0" borderId="79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176" fontId="34" fillId="4" borderId="64" xfId="0" applyNumberFormat="1" applyFont="1" applyFill="1" applyBorder="1" applyAlignment="1">
      <alignment horizontal="left" vertical="center"/>
    </xf>
    <xf numFmtId="176" fontId="6" fillId="4" borderId="74" xfId="0" applyNumberFormat="1" applyFont="1" applyFill="1" applyBorder="1" applyAlignment="1">
      <alignment horizontal="center" vertical="center"/>
    </xf>
    <xf numFmtId="49" fontId="34" fillId="0" borderId="81" xfId="0" applyNumberFormat="1" applyFont="1" applyBorder="1" applyAlignment="1">
      <alignment horizontal="left" vertical="center"/>
    </xf>
    <xf numFmtId="0" fontId="9" fillId="3" borderId="78" xfId="0" applyFont="1" applyFill="1" applyBorder="1" applyAlignment="1">
      <alignment horizontal="left" vertical="center" wrapText="1"/>
    </xf>
    <xf numFmtId="0" fontId="3" fillId="3" borderId="82" xfId="0" applyFont="1" applyFill="1" applyBorder="1" applyAlignment="1">
      <alignment horizontal="left" vertical="center" wrapText="1"/>
    </xf>
    <xf numFmtId="0" fontId="9" fillId="3" borderId="63" xfId="0" applyFont="1" applyFill="1" applyBorder="1" applyAlignment="1">
      <alignment horizontal="left" vertical="center" wrapText="1"/>
    </xf>
    <xf numFmtId="0" fontId="16" fillId="3" borderId="81" xfId="0" applyFont="1" applyFill="1" applyBorder="1" applyAlignment="1">
      <alignment horizontal="left" vertical="center"/>
    </xf>
    <xf numFmtId="0" fontId="34" fillId="7" borderId="83" xfId="0" applyFont="1" applyFill="1" applyBorder="1" applyAlignment="1">
      <alignment horizontal="left" vertical="center"/>
    </xf>
    <xf numFmtId="176" fontId="15" fillId="7" borderId="84" xfId="0" applyNumberFormat="1" applyFont="1" applyFill="1" applyBorder="1" applyAlignment="1">
      <alignment vertical="center"/>
    </xf>
    <xf numFmtId="49" fontId="34" fillId="0" borderId="85" xfId="0" applyNumberFormat="1" applyFont="1" applyBorder="1" applyAlignment="1">
      <alignment horizontal="left" vertical="center"/>
    </xf>
    <xf numFmtId="176" fontId="15" fillId="0" borderId="86" xfId="0" applyNumberFormat="1" applyFont="1" applyBorder="1" applyAlignment="1">
      <alignment vertical="center"/>
    </xf>
    <xf numFmtId="0" fontId="3" fillId="3" borderId="55" xfId="0" applyFont="1" applyFill="1" applyBorder="1" applyAlignment="1">
      <alignment horizontal="left" vertical="center" wrapText="1"/>
    </xf>
    <xf numFmtId="176" fontId="15" fillId="0" borderId="56" xfId="0" applyNumberFormat="1" applyFont="1" applyBorder="1" applyAlignment="1">
      <alignment vertical="center"/>
    </xf>
    <xf numFmtId="49" fontId="34" fillId="0" borderId="55" xfId="0" applyNumberFormat="1" applyFont="1" applyBorder="1" applyAlignment="1">
      <alignment horizontal="left" vertical="center"/>
    </xf>
    <xf numFmtId="0" fontId="34" fillId="7" borderId="87" xfId="0" applyFont="1" applyFill="1" applyBorder="1" applyAlignment="1">
      <alignment horizontal="left" vertical="center"/>
    </xf>
    <xf numFmtId="176" fontId="15" fillId="7" borderId="88" xfId="0" applyNumberFormat="1" applyFont="1" applyFill="1" applyBorder="1" applyAlignment="1">
      <alignment vertical="center"/>
    </xf>
    <xf numFmtId="49" fontId="34" fillId="0" borderId="89" xfId="0" applyNumberFormat="1" applyFont="1" applyBorder="1" applyAlignment="1">
      <alignment horizontal="left" vertical="center"/>
    </xf>
    <xf numFmtId="0" fontId="3" fillId="3" borderId="81" xfId="0" applyFont="1" applyFill="1" applyBorder="1" applyAlignment="1">
      <alignment horizontal="left" vertical="center" wrapText="1"/>
    </xf>
    <xf numFmtId="0" fontId="6" fillId="0" borderId="74" xfId="0" applyFont="1" applyBorder="1" applyAlignment="1">
      <alignment vertical="center"/>
    </xf>
    <xf numFmtId="0" fontId="16" fillId="3" borderId="63" xfId="0" applyFont="1" applyFill="1" applyBorder="1" applyAlignment="1">
      <alignment horizontal="left" vertical="center" wrapText="1"/>
    </xf>
    <xf numFmtId="0" fontId="16" fillId="3" borderId="74" xfId="0" applyFont="1" applyFill="1" applyBorder="1" applyAlignment="1">
      <alignment horizontal="left" vertical="center" wrapText="1"/>
    </xf>
    <xf numFmtId="0" fontId="34" fillId="7" borderId="82" xfId="0" applyFont="1" applyFill="1" applyBorder="1" applyAlignment="1">
      <alignment horizontal="left" vertical="center"/>
    </xf>
    <xf numFmtId="176" fontId="15" fillId="7" borderId="74" xfId="0" applyNumberFormat="1" applyFont="1" applyFill="1" applyBorder="1" applyAlignment="1">
      <alignment vertical="center"/>
    </xf>
    <xf numFmtId="49" fontId="34" fillId="0" borderId="90" xfId="0" applyNumberFormat="1" applyFont="1" applyBorder="1" applyAlignment="1">
      <alignment horizontal="left" vertical="center"/>
    </xf>
    <xf numFmtId="0" fontId="3" fillId="3" borderId="91" xfId="0" applyFont="1" applyFill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4" fillId="7" borderId="92" xfId="0" applyFont="1" applyFill="1" applyBorder="1" applyAlignment="1">
      <alignment horizontal="left" vertical="center"/>
    </xf>
    <xf numFmtId="176" fontId="6" fillId="7" borderId="93" xfId="0" applyNumberFormat="1" applyFont="1" applyFill="1" applyBorder="1" applyAlignment="1">
      <alignment vertical="center"/>
    </xf>
    <xf numFmtId="49" fontId="34" fillId="0" borderId="94" xfId="0" applyNumberFormat="1" applyFont="1" applyBorder="1" applyAlignment="1">
      <alignment horizontal="left" vertical="center"/>
    </xf>
    <xf numFmtId="176" fontId="3" fillId="2" borderId="34" xfId="0" applyNumberFormat="1" applyFont="1" applyFill="1" applyBorder="1" applyAlignment="1">
      <alignment horizontal="right" vertical="center" wrapText="1"/>
    </xf>
    <xf numFmtId="176" fontId="4" fillId="3" borderId="34" xfId="0" applyNumberFormat="1" applyFont="1" applyFill="1" applyBorder="1" applyAlignment="1">
      <alignment horizontal="right" vertical="center"/>
    </xf>
    <xf numFmtId="176" fontId="14" fillId="6" borderId="34" xfId="0" applyNumberFormat="1" applyFont="1" applyFill="1" applyBorder="1" applyAlignment="1">
      <alignment horizontal="right" vertical="center"/>
    </xf>
    <xf numFmtId="0" fontId="3" fillId="3" borderId="95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left" vertical="center" wrapText="1"/>
    </xf>
    <xf numFmtId="0" fontId="3" fillId="3" borderId="78" xfId="0" applyFont="1" applyFill="1" applyBorder="1" applyAlignment="1">
      <alignment horizontal="left" vertical="center" wrapText="1"/>
    </xf>
    <xf numFmtId="0" fontId="16" fillId="3" borderId="77" xfId="0" applyFont="1" applyFill="1" applyBorder="1" applyAlignment="1">
      <alignment horizontal="left" vertical="center"/>
    </xf>
    <xf numFmtId="0" fontId="34" fillId="7" borderId="96" xfId="0" applyFont="1" applyFill="1" applyBorder="1" applyAlignment="1">
      <alignment horizontal="left" vertical="center"/>
    </xf>
    <xf numFmtId="0" fontId="6" fillId="7" borderId="93" xfId="0" applyFont="1" applyFill="1" applyBorder="1" applyAlignment="1">
      <alignment vertical="center"/>
    </xf>
    <xf numFmtId="49" fontId="34" fillId="0" borderId="82" xfId="0" applyNumberFormat="1" applyFont="1" applyBorder="1" applyAlignment="1">
      <alignment horizontal="left" vertical="center"/>
    </xf>
    <xf numFmtId="0" fontId="5" fillId="0" borderId="78" xfId="0" applyFont="1" applyBorder="1" applyAlignment="1">
      <alignment vertical="center"/>
    </xf>
    <xf numFmtId="0" fontId="3" fillId="3" borderId="55" xfId="0" applyFont="1" applyFill="1" applyBorder="1" applyAlignment="1">
      <alignment horizontal="left" vertical="center" shrinkToFit="1"/>
    </xf>
    <xf numFmtId="0" fontId="5" fillId="0" borderId="80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6" fillId="7" borderId="88" xfId="0" applyFont="1" applyFill="1" applyBorder="1" applyAlignment="1">
      <alignment vertical="center"/>
    </xf>
    <xf numFmtId="49" fontId="34" fillId="0" borderId="77" xfId="0" applyNumberFormat="1" applyFont="1" applyBorder="1" applyAlignment="1">
      <alignment horizontal="left" vertical="center"/>
    </xf>
    <xf numFmtId="0" fontId="18" fillId="3" borderId="63" xfId="0" applyFont="1" applyFill="1" applyBorder="1" applyAlignment="1">
      <alignment horizontal="left" vertical="center" wrapText="1"/>
    </xf>
    <xf numFmtId="0" fontId="34" fillId="7" borderId="64" xfId="0" applyFont="1" applyFill="1" applyBorder="1" applyAlignment="1">
      <alignment horizontal="left" vertical="center"/>
    </xf>
    <xf numFmtId="0" fontId="6" fillId="7" borderId="74" xfId="0" applyFont="1" applyFill="1" applyBorder="1" applyAlignment="1">
      <alignment vertical="center"/>
    </xf>
    <xf numFmtId="0" fontId="9" fillId="3" borderId="91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49" fontId="34" fillId="7" borderId="92" xfId="0" applyNumberFormat="1" applyFont="1" applyFill="1" applyBorder="1" applyAlignment="1">
      <alignment horizontal="left" vertical="center"/>
    </xf>
    <xf numFmtId="0" fontId="15" fillId="7" borderId="93" xfId="0" applyFont="1" applyFill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9" fillId="3" borderId="78" xfId="0" applyFont="1" applyFill="1" applyBorder="1" applyAlignment="1">
      <alignment horizontal="left" vertical="center"/>
    </xf>
    <xf numFmtId="0" fontId="16" fillId="0" borderId="97" xfId="0" applyFont="1" applyBorder="1" applyAlignment="1">
      <alignment horizontal="left" vertical="center" wrapText="1"/>
    </xf>
    <xf numFmtId="0" fontId="34" fillId="7" borderId="83" xfId="0" applyFont="1" applyFill="1" applyBorder="1" applyAlignment="1">
      <alignment horizontal="left" vertical="center" shrinkToFit="1"/>
    </xf>
    <xf numFmtId="0" fontId="6" fillId="7" borderId="84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left" vertical="center"/>
    </xf>
    <xf numFmtId="0" fontId="3" fillId="3" borderId="78" xfId="0" applyFont="1" applyFill="1" applyBorder="1" applyAlignment="1">
      <alignment horizontal="left" vertical="center"/>
    </xf>
    <xf numFmtId="0" fontId="15" fillId="0" borderId="78" xfId="0" applyFont="1" applyBorder="1" applyAlignment="1">
      <alignment vertical="center"/>
    </xf>
    <xf numFmtId="0" fontId="15" fillId="7" borderId="84" xfId="0" applyFont="1" applyFill="1" applyBorder="1" applyAlignment="1">
      <alignment vertical="center"/>
    </xf>
    <xf numFmtId="0" fontId="9" fillId="3" borderId="63" xfId="0" applyFont="1" applyFill="1" applyBorder="1" applyAlignment="1">
      <alignment horizontal="left" vertical="center"/>
    </xf>
    <xf numFmtId="0" fontId="15" fillId="0" borderId="74" xfId="0" applyFont="1" applyBorder="1" applyAlignment="1">
      <alignment vertical="center"/>
    </xf>
    <xf numFmtId="0" fontId="15" fillId="7" borderId="74" xfId="0" applyFont="1" applyFill="1" applyBorder="1" applyAlignment="1">
      <alignment vertical="center"/>
    </xf>
    <xf numFmtId="0" fontId="16" fillId="3" borderId="77" xfId="0" applyFont="1" applyFill="1" applyBorder="1" applyAlignment="1">
      <alignment horizontal="left" vertical="center" shrinkToFit="1"/>
    </xf>
    <xf numFmtId="176" fontId="3" fillId="6" borderId="11" xfId="0" applyNumberFormat="1" applyFont="1" applyFill="1" applyBorder="1" applyAlignment="1">
      <alignment horizontal="right" vertical="center"/>
    </xf>
    <xf numFmtId="0" fontId="9" fillId="3" borderId="80" xfId="0" applyFont="1" applyFill="1" applyBorder="1" applyAlignment="1">
      <alignment horizontal="left" vertical="center"/>
    </xf>
    <xf numFmtId="0" fontId="15" fillId="0" borderId="63" xfId="0" applyFont="1" applyBorder="1" applyAlignment="1">
      <alignment vertical="center"/>
    </xf>
    <xf numFmtId="0" fontId="21" fillId="0" borderId="22" xfId="0" applyFont="1" applyBorder="1" applyAlignment="1">
      <alignment horizontal="left" vertical="center"/>
    </xf>
    <xf numFmtId="176" fontId="3" fillId="0" borderId="22" xfId="0" applyNumberFormat="1" applyFont="1" applyBorder="1" applyAlignment="1">
      <alignment horizontal="right" vertical="center"/>
    </xf>
    <xf numFmtId="0" fontId="15" fillId="3" borderId="56" xfId="0" applyFont="1" applyFill="1" applyBorder="1" applyAlignment="1">
      <alignment vertical="center"/>
    </xf>
    <xf numFmtId="0" fontId="34" fillId="3" borderId="82" xfId="0" applyFont="1" applyFill="1" applyBorder="1" applyAlignment="1">
      <alignment horizontal="left" vertical="center"/>
    </xf>
    <xf numFmtId="0" fontId="16" fillId="3" borderId="98" xfId="0" applyFont="1" applyFill="1" applyBorder="1" applyAlignment="1">
      <alignment horizontal="left" vertical="center" wrapText="1"/>
    </xf>
    <xf numFmtId="0" fontId="34" fillId="3" borderId="64" xfId="0" applyFont="1" applyFill="1" applyBorder="1" applyAlignment="1">
      <alignment horizontal="left" vertical="center"/>
    </xf>
    <xf numFmtId="0" fontId="16" fillId="3" borderId="99" xfId="0" applyFont="1" applyFill="1" applyBorder="1" applyAlignment="1">
      <alignment horizontal="left" vertical="center" wrapText="1"/>
    </xf>
    <xf numFmtId="0" fontId="16" fillId="3" borderId="74" xfId="0" applyFont="1" applyFill="1" applyBorder="1" applyAlignment="1">
      <alignment horizontal="left" vertical="center"/>
    </xf>
    <xf numFmtId="0" fontId="34" fillId="8" borderId="65" xfId="0" applyFont="1" applyFill="1" applyBorder="1" applyAlignment="1">
      <alignment horizontal="left" vertical="center"/>
    </xf>
    <xf numFmtId="0" fontId="8" fillId="8" borderId="66" xfId="0" applyFont="1" applyFill="1" applyBorder="1" applyAlignment="1">
      <alignment horizontal="left" vertical="center"/>
    </xf>
    <xf numFmtId="0" fontId="4" fillId="8" borderId="66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right" vertical="center"/>
    </xf>
    <xf numFmtId="176" fontId="4" fillId="8" borderId="66" xfId="0" applyNumberFormat="1" applyFont="1" applyFill="1" applyBorder="1" applyAlignment="1">
      <alignment horizontal="right" vertical="center"/>
    </xf>
    <xf numFmtId="176" fontId="4" fillId="6" borderId="66" xfId="0" applyNumberFormat="1" applyFont="1" applyFill="1" applyBorder="1" applyAlignment="1">
      <alignment horizontal="right" vertical="center"/>
    </xf>
    <xf numFmtId="176" fontId="4" fillId="9" borderId="66" xfId="0" applyNumberFormat="1" applyFont="1" applyFill="1" applyBorder="1" applyAlignment="1">
      <alignment horizontal="right" vertical="center"/>
    </xf>
    <xf numFmtId="0" fontId="15" fillId="8" borderId="100" xfId="0" applyFont="1" applyFill="1" applyBorder="1" applyAlignment="1">
      <alignment vertical="center"/>
    </xf>
    <xf numFmtId="0" fontId="4" fillId="0" borderId="74" xfId="0" applyFont="1" applyBorder="1" applyAlignment="1">
      <alignment horizontal="left" vertical="center" wrapText="1"/>
    </xf>
    <xf numFmtId="0" fontId="16" fillId="0" borderId="81" xfId="0" applyFont="1" applyBorder="1" applyAlignment="1">
      <alignment horizontal="left" vertical="center"/>
    </xf>
    <xf numFmtId="49" fontId="19" fillId="0" borderId="35" xfId="0" applyNumberFormat="1" applyFont="1" applyBorder="1" applyAlignment="1">
      <alignment horizontal="left" vertical="center"/>
    </xf>
    <xf numFmtId="0" fontId="33" fillId="12" borderId="2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176" fontId="3" fillId="0" borderId="35" xfId="0" applyNumberFormat="1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176" fontId="4" fillId="3" borderId="24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29" fillId="3" borderId="16" xfId="0" applyFont="1" applyFill="1" applyBorder="1" applyAlignment="1">
      <alignment horizontal="left" vertical="center"/>
    </xf>
    <xf numFmtId="176" fontId="43" fillId="0" borderId="6" xfId="0" applyNumberFormat="1" applyFont="1" applyBorder="1" applyAlignment="1">
      <alignment horizontal="right" vertical="center"/>
    </xf>
    <xf numFmtId="176" fontId="43" fillId="0" borderId="8" xfId="0" applyNumberFormat="1" applyFont="1" applyBorder="1" applyAlignment="1">
      <alignment horizontal="right" vertical="center"/>
    </xf>
    <xf numFmtId="176" fontId="44" fillId="0" borderId="9" xfId="0" applyNumberFormat="1" applyFont="1" applyBorder="1" applyAlignment="1">
      <alignment horizontal="right" vertical="center"/>
    </xf>
    <xf numFmtId="176" fontId="43" fillId="3" borderId="10" xfId="0" applyNumberFormat="1" applyFont="1" applyFill="1" applyBorder="1" applyAlignment="1">
      <alignment horizontal="right" vertical="center" wrapText="1"/>
    </xf>
    <xf numFmtId="0" fontId="43" fillId="0" borderId="6" xfId="0" applyFont="1" applyBorder="1" applyAlignment="1">
      <alignment vertical="center"/>
    </xf>
    <xf numFmtId="176" fontId="43" fillId="0" borderId="38" xfId="0" applyNumberFormat="1" applyFont="1" applyBorder="1" applyAlignment="1">
      <alignment horizontal="right" vertical="center"/>
    </xf>
    <xf numFmtId="176" fontId="44" fillId="0" borderId="6" xfId="0" applyNumberFormat="1" applyFont="1" applyBorder="1" applyAlignment="1">
      <alignment horizontal="right" vertical="center"/>
    </xf>
    <xf numFmtId="176" fontId="31" fillId="0" borderId="9" xfId="0" applyNumberFormat="1" applyFont="1" applyBorder="1" applyAlignment="1">
      <alignment horizontal="right" vertical="center"/>
    </xf>
    <xf numFmtId="176" fontId="31" fillId="3" borderId="6" xfId="0" applyNumberFormat="1" applyFont="1" applyFill="1" applyBorder="1" applyAlignment="1">
      <alignment horizontal="right" vertical="center" wrapText="1"/>
    </xf>
    <xf numFmtId="176" fontId="31" fillId="3" borderId="10" xfId="0" applyNumberFormat="1" applyFont="1" applyFill="1" applyBorder="1" applyAlignment="1">
      <alignment horizontal="right" vertical="center" wrapText="1"/>
    </xf>
    <xf numFmtId="176" fontId="43" fillId="3" borderId="6" xfId="0" applyNumberFormat="1" applyFont="1" applyFill="1" applyBorder="1" applyAlignment="1">
      <alignment horizontal="right" vertical="center" wrapText="1"/>
    </xf>
    <xf numFmtId="176" fontId="45" fillId="0" borderId="37" xfId="0" applyNumberFormat="1" applyFont="1" applyBorder="1" applyAlignment="1">
      <alignment horizontal="right" vertical="center"/>
    </xf>
    <xf numFmtId="176" fontId="31" fillId="0" borderId="18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16" fillId="0" borderId="102" xfId="0" applyFont="1" applyBorder="1" applyAlignment="1">
      <alignment horizontal="left" vertical="center" wrapText="1"/>
    </xf>
    <xf numFmtId="176" fontId="8" fillId="2" borderId="11" xfId="0" applyNumberFormat="1" applyFont="1" applyFill="1" applyBorder="1" applyAlignment="1">
      <alignment vertical="center"/>
    </xf>
    <xf numFmtId="0" fontId="15" fillId="0" borderId="80" xfId="0" applyFont="1" applyBorder="1" applyAlignment="1">
      <alignment vertical="center"/>
    </xf>
    <xf numFmtId="49" fontId="34" fillId="3" borderId="81" xfId="0" applyNumberFormat="1" applyFont="1" applyFill="1" applyBorder="1" applyAlignment="1">
      <alignment horizontal="left" vertical="center"/>
    </xf>
    <xf numFmtId="49" fontId="34" fillId="0" borderId="68" xfId="0" applyNumberFormat="1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3" fillId="3" borderId="69" xfId="0" applyFont="1" applyFill="1" applyBorder="1" applyAlignment="1">
      <alignment horizontal="left" vertical="center" shrinkToFit="1"/>
    </xf>
    <xf numFmtId="176" fontId="3" fillId="2" borderId="69" xfId="0" applyNumberFormat="1" applyFont="1" applyFill="1" applyBorder="1" applyAlignment="1">
      <alignment horizontal="right" vertical="center" wrapText="1"/>
    </xf>
    <xf numFmtId="176" fontId="4" fillId="3" borderId="69" xfId="0" applyNumberFormat="1" applyFont="1" applyFill="1" applyBorder="1" applyAlignment="1">
      <alignment horizontal="right" vertical="center"/>
    </xf>
    <xf numFmtId="176" fontId="4" fillId="6" borderId="69" xfId="0" applyNumberFormat="1" applyFont="1" applyFill="1" applyBorder="1" applyAlignment="1">
      <alignment horizontal="right" vertical="center"/>
    </xf>
    <xf numFmtId="176" fontId="4" fillId="0" borderId="69" xfId="0" applyNumberFormat="1" applyFont="1" applyBorder="1" applyAlignment="1">
      <alignment horizontal="right" vertical="center"/>
    </xf>
    <xf numFmtId="0" fontId="3" fillId="3" borderId="70" xfId="0" applyFont="1" applyFill="1" applyBorder="1" applyAlignment="1">
      <alignment horizontal="left" vertical="center" wrapText="1"/>
    </xf>
    <xf numFmtId="0" fontId="15" fillId="7" borderId="100" xfId="0" applyFont="1" applyFill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horizontal="right" vertical="center"/>
    </xf>
    <xf numFmtId="0" fontId="42" fillId="12" borderId="6" xfId="0" applyFont="1" applyFill="1" applyBorder="1" applyAlignment="1">
      <alignment horizontal="left" vertical="center" wrapText="1"/>
    </xf>
    <xf numFmtId="0" fontId="42" fillId="12" borderId="10" xfId="0" applyFont="1" applyFill="1" applyBorder="1" applyAlignment="1">
      <alignment vertical="center" wrapText="1"/>
    </xf>
    <xf numFmtId="177" fontId="42" fillId="12" borderId="3" xfId="0" applyNumberFormat="1" applyFont="1" applyFill="1" applyBorder="1" applyAlignment="1">
      <alignment vertical="center"/>
    </xf>
    <xf numFmtId="0" fontId="42" fillId="12" borderId="11" xfId="0" applyFont="1" applyFill="1" applyBorder="1" applyAlignment="1">
      <alignment horizontal="left" vertical="center" wrapText="1"/>
    </xf>
    <xf numFmtId="176" fontId="4" fillId="2" borderId="24" xfId="0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4" fillId="7" borderId="103" xfId="0" applyFont="1" applyFill="1" applyBorder="1" applyAlignment="1">
      <alignment horizontal="left" vertical="center"/>
    </xf>
    <xf numFmtId="0" fontId="36" fillId="7" borderId="103" xfId="0" applyFont="1" applyFill="1" applyBorder="1" applyAlignment="1">
      <alignment horizontal="center" vertical="center"/>
    </xf>
    <xf numFmtId="176" fontId="41" fillId="7" borderId="103" xfId="0" applyNumberFormat="1" applyFont="1" applyFill="1" applyBorder="1" applyAlignment="1">
      <alignment horizontal="right" vertical="center"/>
    </xf>
    <xf numFmtId="176" fontId="34" fillId="7" borderId="103" xfId="0" applyNumberFormat="1" applyFont="1" applyFill="1" applyBorder="1" applyAlignment="1">
      <alignment horizontal="right" vertical="center"/>
    </xf>
    <xf numFmtId="176" fontId="29" fillId="7" borderId="72" xfId="0" applyNumberFormat="1" applyFont="1" applyFill="1" applyBorder="1" applyAlignment="1">
      <alignment horizontal="right" vertical="center"/>
    </xf>
    <xf numFmtId="0" fontId="34" fillId="7" borderId="104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176" fontId="5" fillId="7" borderId="10" xfId="0" applyNumberFormat="1" applyFont="1" applyFill="1" applyBorder="1" applyAlignment="1">
      <alignment horizontal="right" vertical="center"/>
    </xf>
    <xf numFmtId="176" fontId="29" fillId="7" borderId="10" xfId="0" applyNumberFormat="1" applyFont="1" applyFill="1" applyBorder="1" applyAlignment="1">
      <alignment horizontal="right" vertical="center"/>
    </xf>
    <xf numFmtId="49" fontId="34" fillId="3" borderId="68" xfId="0" applyNumberFormat="1" applyFont="1" applyFill="1" applyBorder="1" applyAlignment="1">
      <alignment horizontal="left" vertical="center"/>
    </xf>
    <xf numFmtId="0" fontId="8" fillId="3" borderId="69" xfId="0" applyFont="1" applyFill="1" applyBorder="1" applyAlignment="1">
      <alignment horizontal="left" vertical="center"/>
    </xf>
    <xf numFmtId="176" fontId="4" fillId="2" borderId="69" xfId="0" applyNumberFormat="1" applyFont="1" applyFill="1" applyBorder="1" applyAlignment="1">
      <alignment horizontal="right" vertical="center"/>
    </xf>
    <xf numFmtId="176" fontId="4" fillId="0" borderId="69" xfId="0" applyNumberFormat="1" applyFont="1" applyBorder="1" applyAlignment="1">
      <alignment vertical="center"/>
    </xf>
    <xf numFmtId="176" fontId="29" fillId="3" borderId="69" xfId="0" applyNumberFormat="1" applyFont="1" applyFill="1" applyBorder="1" applyAlignment="1">
      <alignment horizontal="right" vertical="center"/>
    </xf>
    <xf numFmtId="0" fontId="5" fillId="0" borderId="70" xfId="0" applyFont="1" applyBorder="1" applyAlignment="1">
      <alignment horizontal="left" vertical="center" wrapText="1"/>
    </xf>
    <xf numFmtId="49" fontId="19" fillId="0" borderId="55" xfId="0" applyNumberFormat="1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0" borderId="38" xfId="0" applyNumberFormat="1" applyFont="1" applyBorder="1" applyAlignment="1">
      <alignment vertical="center"/>
    </xf>
    <xf numFmtId="176" fontId="4" fillId="6" borderId="38" xfId="0" applyNumberFormat="1" applyFont="1" applyFill="1" applyBorder="1" applyAlignment="1">
      <alignment horizontal="right" vertical="center"/>
    </xf>
    <xf numFmtId="176" fontId="29" fillId="3" borderId="38" xfId="0" applyNumberFormat="1" applyFont="1" applyFill="1" applyBorder="1" applyAlignment="1">
      <alignment horizontal="right" vertical="center"/>
    </xf>
    <xf numFmtId="0" fontId="10" fillId="0" borderId="58" xfId="0" applyFont="1" applyBorder="1" applyAlignment="1">
      <alignment vertical="center"/>
    </xf>
    <xf numFmtId="0" fontId="46" fillId="0" borderId="74" xfId="0" applyFont="1" applyBorder="1" applyAlignment="1">
      <alignment horizontal="left" vertical="center" wrapText="1" shrinkToFit="1"/>
    </xf>
    <xf numFmtId="0" fontId="42" fillId="12" borderId="105" xfId="0" applyFont="1" applyFill="1" applyBorder="1" applyAlignment="1">
      <alignment vertical="center" wrapText="1"/>
    </xf>
    <xf numFmtId="0" fontId="42" fillId="12" borderId="106" xfId="0" applyFont="1" applyFill="1" applyBorder="1" applyAlignment="1">
      <alignment horizontal="left" vertical="center" wrapText="1"/>
    </xf>
    <xf numFmtId="176" fontId="4" fillId="2" borderId="11" xfId="0" applyNumberFormat="1" applyFont="1" applyFill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3" fillId="3" borderId="102" xfId="0" applyFont="1" applyFill="1" applyBorder="1" applyAlignment="1">
      <alignment horizontal="left" vertical="center" wrapText="1"/>
    </xf>
    <xf numFmtId="0" fontId="3" fillId="3" borderId="107" xfId="0" applyFont="1" applyFill="1" applyBorder="1" applyAlignment="1">
      <alignment horizontal="left" vertical="center" wrapText="1"/>
    </xf>
    <xf numFmtId="0" fontId="15" fillId="3" borderId="108" xfId="0" applyFont="1" applyFill="1" applyBorder="1" applyAlignment="1">
      <alignment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0" borderId="39" xfId="0" applyNumberFormat="1" applyFont="1" applyBorder="1" applyAlignment="1">
      <alignment vertical="center"/>
    </xf>
    <xf numFmtId="176" fontId="4" fillId="3" borderId="42" xfId="0" applyNumberFormat="1" applyFont="1" applyFill="1" applyBorder="1" applyAlignment="1">
      <alignment horizontal="right" vertical="center"/>
    </xf>
    <xf numFmtId="0" fontId="15" fillId="3" borderId="109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76" fontId="44" fillId="3" borderId="10" xfId="0" applyNumberFormat="1" applyFont="1" applyFill="1" applyBorder="1" applyAlignment="1">
      <alignment horizontal="right" vertical="center" wrapText="1"/>
    </xf>
    <xf numFmtId="176" fontId="44" fillId="3" borderId="6" xfId="0" applyNumberFormat="1" applyFont="1" applyFill="1" applyBorder="1" applyAlignment="1">
      <alignment horizontal="right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23" fillId="3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7" fillId="3" borderId="28" xfId="0" applyFont="1" applyFill="1" applyBorder="1" applyAlignment="1">
      <alignment horizontal="right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76" fontId="8" fillId="2" borderId="35" xfId="0" applyNumberFormat="1" applyFont="1" applyFill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101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176" fontId="8" fillId="2" borderId="46" xfId="0" applyNumberFormat="1" applyFont="1" applyFill="1" applyBorder="1" applyAlignment="1">
      <alignment horizontal="right" vertical="center"/>
    </xf>
    <xf numFmtId="176" fontId="8" fillId="2" borderId="47" xfId="0" applyNumberFormat="1" applyFont="1" applyFill="1" applyBorder="1" applyAlignment="1">
      <alignment horizontal="right" vertical="center"/>
    </xf>
    <xf numFmtId="176" fontId="8" fillId="2" borderId="48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37" fillId="0" borderId="11" xfId="0" applyFont="1" applyBorder="1" applyAlignment="1">
      <alignment vertical="center"/>
    </xf>
    <xf numFmtId="0" fontId="37" fillId="0" borderId="39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176" fontId="8" fillId="2" borderId="10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76" xfId="0" applyFont="1" applyBorder="1" applyAlignment="1">
      <alignment horizontal="center" vertical="center"/>
    </xf>
    <xf numFmtId="0" fontId="2" fillId="0" borderId="61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18" fillId="0" borderId="10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5"/>
  <sheetViews>
    <sheetView zoomScale="145" zoomScaleNormal="145" workbookViewId="0">
      <selection activeCell="B6" sqref="B6"/>
    </sheetView>
  </sheetViews>
  <sheetFormatPr defaultColWidth="11.21875" defaultRowHeight="15" customHeight="1"/>
  <cols>
    <col min="1" max="1" width="6.6640625" customWidth="1"/>
    <col min="2" max="2" width="22.77734375" customWidth="1"/>
    <col min="3" max="4" width="13.44140625" bestFit="1" customWidth="1"/>
    <col min="5" max="5" width="42.109375" customWidth="1"/>
    <col min="6" max="26" width="8" customWidth="1"/>
  </cols>
  <sheetData>
    <row r="1" spans="1:5" ht="17.25" customHeight="1" thickBot="1">
      <c r="A1" s="29" t="s">
        <v>678</v>
      </c>
    </row>
    <row r="2" spans="1:5" ht="27" customHeight="1">
      <c r="A2" s="529" t="s">
        <v>642</v>
      </c>
      <c r="B2" s="530"/>
      <c r="C2" s="530"/>
      <c r="D2" s="530"/>
      <c r="E2" s="531"/>
    </row>
    <row r="3" spans="1:5" ht="15.75" customHeight="1">
      <c r="A3" s="532" t="s">
        <v>58</v>
      </c>
      <c r="B3" s="533"/>
      <c r="C3" s="533"/>
      <c r="D3" s="533"/>
      <c r="E3" s="534"/>
    </row>
    <row r="4" spans="1:5" ht="16.2">
      <c r="A4" s="73" t="s">
        <v>59</v>
      </c>
      <c r="B4" s="74" t="s">
        <v>60</v>
      </c>
      <c r="C4" s="74" t="s">
        <v>643</v>
      </c>
      <c r="D4" s="74" t="s">
        <v>651</v>
      </c>
      <c r="E4" s="75" t="s">
        <v>61</v>
      </c>
    </row>
    <row r="5" spans="1:5" ht="18.600000000000001" customHeight="1">
      <c r="A5" s="73" t="s">
        <v>62</v>
      </c>
      <c r="B5" s="76"/>
      <c r="C5" s="77"/>
      <c r="D5" s="77"/>
      <c r="E5" s="78"/>
    </row>
    <row r="6" spans="1:5" ht="138.9" customHeight="1">
      <c r="A6" s="79" t="s">
        <v>15</v>
      </c>
      <c r="B6" s="80" t="s">
        <v>63</v>
      </c>
      <c r="C6" s="433">
        <v>1113195</v>
      </c>
      <c r="D6" s="439">
        <v>1067804</v>
      </c>
      <c r="E6" s="5" t="s">
        <v>662</v>
      </c>
    </row>
    <row r="7" spans="1:5" ht="14.4" customHeight="1">
      <c r="A7" s="79" t="s">
        <v>18</v>
      </c>
      <c r="B7" s="80" t="s">
        <v>64</v>
      </c>
      <c r="C7" s="433">
        <v>76500</v>
      </c>
      <c r="D7" s="433">
        <v>100000</v>
      </c>
      <c r="E7" s="12" t="s">
        <v>65</v>
      </c>
    </row>
    <row r="8" spans="1:5" ht="14.4" customHeight="1">
      <c r="A8" s="79" t="s">
        <v>20</v>
      </c>
      <c r="B8" s="80" t="s">
        <v>66</v>
      </c>
      <c r="C8" s="433">
        <v>199000</v>
      </c>
      <c r="D8" s="433">
        <v>0</v>
      </c>
      <c r="E8" s="12" t="s">
        <v>67</v>
      </c>
    </row>
    <row r="9" spans="1:5" ht="14.4" customHeight="1">
      <c r="A9" s="79" t="s">
        <v>22</v>
      </c>
      <c r="B9" s="80" t="s">
        <v>68</v>
      </c>
      <c r="C9" s="433">
        <v>92200</v>
      </c>
      <c r="D9" s="433">
        <v>90000</v>
      </c>
      <c r="E9" s="12" t="s">
        <v>666</v>
      </c>
    </row>
    <row r="10" spans="1:5" ht="14.4" customHeight="1">
      <c r="A10" s="79" t="s">
        <v>25</v>
      </c>
      <c r="B10" s="80" t="s">
        <v>69</v>
      </c>
      <c r="C10" s="434">
        <v>6985</v>
      </c>
      <c r="D10" s="434">
        <v>7000</v>
      </c>
      <c r="E10" s="13"/>
    </row>
    <row r="11" spans="1:5" ht="14.4" customHeight="1">
      <c r="A11" s="79" t="s">
        <v>28</v>
      </c>
      <c r="B11" s="81" t="s">
        <v>70</v>
      </c>
      <c r="C11" s="434">
        <v>254550</v>
      </c>
      <c r="D11" s="434">
        <v>388900</v>
      </c>
      <c r="E11" s="13"/>
    </row>
    <row r="12" spans="1:5" ht="14.4" customHeight="1">
      <c r="A12" s="79" t="s">
        <v>30</v>
      </c>
      <c r="B12" s="81" t="s">
        <v>55</v>
      </c>
      <c r="C12" s="434">
        <v>29594</v>
      </c>
      <c r="D12" s="434">
        <v>0</v>
      </c>
      <c r="E12" s="13"/>
    </row>
    <row r="13" spans="1:5" ht="14.4" customHeight="1" thickBot="1">
      <c r="A13" s="82"/>
      <c r="B13" s="83" t="s">
        <v>11</v>
      </c>
      <c r="C13" s="445">
        <f t="shared" ref="C13:D13" si="0">SUM(C6:C12)</f>
        <v>1772024</v>
      </c>
      <c r="D13" s="445">
        <f t="shared" si="0"/>
        <v>1653704</v>
      </c>
      <c r="E13" s="84"/>
    </row>
    <row r="14" spans="1:5" ht="14.4" customHeight="1" thickTop="1">
      <c r="A14" s="446" t="s">
        <v>13</v>
      </c>
      <c r="B14" s="85"/>
      <c r="C14" s="435"/>
      <c r="D14" s="440"/>
      <c r="E14" s="86"/>
    </row>
    <row r="15" spans="1:5" ht="14.4" customHeight="1">
      <c r="A15" s="79" t="s">
        <v>15</v>
      </c>
      <c r="B15" s="80" t="s">
        <v>16</v>
      </c>
      <c r="C15" s="436">
        <v>650</v>
      </c>
      <c r="D15" s="441">
        <v>3000</v>
      </c>
      <c r="E15" s="5" t="s">
        <v>103</v>
      </c>
    </row>
    <row r="16" spans="1:5" ht="14.4" customHeight="1">
      <c r="A16" s="79" t="s">
        <v>18</v>
      </c>
      <c r="B16" s="80" t="s">
        <v>644</v>
      </c>
      <c r="C16" s="436">
        <v>0</v>
      </c>
      <c r="D16" s="441">
        <v>8000</v>
      </c>
      <c r="E16" s="5" t="s">
        <v>645</v>
      </c>
    </row>
    <row r="17" spans="1:5" ht="25.2">
      <c r="A17" s="79" t="s">
        <v>20</v>
      </c>
      <c r="B17" s="87" t="s">
        <v>21</v>
      </c>
      <c r="C17" s="436">
        <v>7316</v>
      </c>
      <c r="D17" s="441">
        <v>55000</v>
      </c>
      <c r="E17" s="5" t="s">
        <v>658</v>
      </c>
    </row>
    <row r="18" spans="1:5" ht="14.4" customHeight="1">
      <c r="A18" s="79" t="s">
        <v>22</v>
      </c>
      <c r="B18" s="87" t="s">
        <v>23</v>
      </c>
      <c r="C18" s="436">
        <v>18500</v>
      </c>
      <c r="D18" s="441">
        <v>20000</v>
      </c>
      <c r="E18" s="5" t="s">
        <v>24</v>
      </c>
    </row>
    <row r="19" spans="1:5" ht="25.2">
      <c r="A19" s="79" t="s">
        <v>25</v>
      </c>
      <c r="B19" s="87" t="s">
        <v>26</v>
      </c>
      <c r="C19" s="436">
        <v>0</v>
      </c>
      <c r="D19" s="441">
        <v>13000</v>
      </c>
      <c r="E19" s="5" t="s">
        <v>659</v>
      </c>
    </row>
    <row r="20" spans="1:5" ht="14.4" customHeight="1">
      <c r="A20" s="79" t="s">
        <v>28</v>
      </c>
      <c r="B20" s="87" t="s">
        <v>29</v>
      </c>
      <c r="C20" s="436">
        <v>0</v>
      </c>
      <c r="D20" s="524">
        <v>24400</v>
      </c>
      <c r="E20" s="527" t="s">
        <v>667</v>
      </c>
    </row>
    <row r="21" spans="1:5" ht="25.2">
      <c r="A21" s="79" t="s">
        <v>30</v>
      </c>
      <c r="B21" s="87" t="s">
        <v>31</v>
      </c>
      <c r="C21" s="523">
        <v>123135</v>
      </c>
      <c r="D21" s="441">
        <v>100000</v>
      </c>
      <c r="E21" s="5" t="s">
        <v>647</v>
      </c>
    </row>
    <row r="22" spans="1:5" ht="25.2">
      <c r="A22" s="79" t="s">
        <v>33</v>
      </c>
      <c r="B22" s="87" t="s">
        <v>34</v>
      </c>
      <c r="C22" s="523">
        <v>81596</v>
      </c>
      <c r="D22" s="441">
        <v>90000</v>
      </c>
      <c r="E22" s="5" t="s">
        <v>648</v>
      </c>
    </row>
    <row r="23" spans="1:5" ht="14.4" customHeight="1">
      <c r="A23" s="79" t="s">
        <v>36</v>
      </c>
      <c r="B23" s="87" t="s">
        <v>82</v>
      </c>
      <c r="C23" s="436">
        <v>38930</v>
      </c>
      <c r="D23" s="441">
        <v>61500</v>
      </c>
      <c r="E23" s="50" t="s">
        <v>660</v>
      </c>
    </row>
    <row r="24" spans="1:5" ht="14.4" customHeight="1">
      <c r="A24" s="79" t="s">
        <v>37</v>
      </c>
      <c r="B24" s="87" t="s">
        <v>38</v>
      </c>
      <c r="C24" s="436">
        <v>39000</v>
      </c>
      <c r="D24" s="441">
        <v>41000</v>
      </c>
      <c r="E24" s="50" t="s">
        <v>661</v>
      </c>
    </row>
    <row r="25" spans="1:5" ht="14.4" customHeight="1">
      <c r="A25" s="79" t="s">
        <v>39</v>
      </c>
      <c r="B25" s="87" t="s">
        <v>646</v>
      </c>
      <c r="C25" s="436">
        <v>2400</v>
      </c>
      <c r="D25" s="524">
        <v>30000</v>
      </c>
      <c r="E25" s="526" t="s">
        <v>657</v>
      </c>
    </row>
    <row r="26" spans="1:5" ht="14.4" customHeight="1">
      <c r="A26" s="79" t="s">
        <v>41</v>
      </c>
      <c r="B26" s="58" t="s">
        <v>42</v>
      </c>
      <c r="C26" s="436">
        <v>31728</v>
      </c>
      <c r="D26" s="441">
        <v>40000</v>
      </c>
      <c r="E26" s="5" t="s">
        <v>105</v>
      </c>
    </row>
    <row r="27" spans="1:5" ht="14.4" customHeight="1">
      <c r="A27" s="79" t="s">
        <v>43</v>
      </c>
      <c r="B27" s="58" t="s">
        <v>71</v>
      </c>
      <c r="C27" s="436">
        <v>8548</v>
      </c>
      <c r="D27" s="441">
        <v>0</v>
      </c>
      <c r="E27" s="525" t="s">
        <v>677</v>
      </c>
    </row>
    <row r="28" spans="1:5" ht="14.4" customHeight="1">
      <c r="A28" s="79" t="s">
        <v>45</v>
      </c>
      <c r="B28" s="88" t="s">
        <v>46</v>
      </c>
      <c r="C28" s="436">
        <v>29172</v>
      </c>
      <c r="D28" s="442">
        <v>110000</v>
      </c>
      <c r="E28" s="133" t="s">
        <v>649</v>
      </c>
    </row>
    <row r="29" spans="1:5" ht="14.4" customHeight="1">
      <c r="A29" s="79" t="s">
        <v>47</v>
      </c>
      <c r="B29" s="88" t="s">
        <v>48</v>
      </c>
      <c r="C29" s="436">
        <v>0</v>
      </c>
      <c r="D29" s="442">
        <v>203049</v>
      </c>
      <c r="E29" s="432" t="s">
        <v>49</v>
      </c>
    </row>
    <row r="30" spans="1:5" ht="14.4" customHeight="1">
      <c r="A30" s="79" t="s">
        <v>50</v>
      </c>
      <c r="B30" s="87" t="s">
        <v>51</v>
      </c>
      <c r="C30" s="436">
        <v>7000</v>
      </c>
      <c r="D30" s="443">
        <v>19169</v>
      </c>
      <c r="E30" s="136" t="s">
        <v>104</v>
      </c>
    </row>
    <row r="31" spans="1:5" ht="14.4" customHeight="1">
      <c r="A31" s="79" t="s">
        <v>72</v>
      </c>
      <c r="B31" s="88" t="s">
        <v>52</v>
      </c>
      <c r="C31" s="437">
        <v>0</v>
      </c>
      <c r="D31" s="442">
        <v>3987</v>
      </c>
      <c r="E31" s="432" t="s">
        <v>665</v>
      </c>
    </row>
    <row r="32" spans="1:5" ht="14.4" customHeight="1">
      <c r="A32" s="79" t="s">
        <v>73</v>
      </c>
      <c r="B32" s="87" t="s">
        <v>650</v>
      </c>
      <c r="C32" s="437">
        <v>0</v>
      </c>
      <c r="D32" s="442">
        <v>200604</v>
      </c>
      <c r="E32" s="135" t="s">
        <v>89</v>
      </c>
    </row>
    <row r="33" spans="1:5" ht="14.4" customHeight="1">
      <c r="A33" s="79" t="s">
        <v>74</v>
      </c>
      <c r="B33" s="87" t="s">
        <v>54</v>
      </c>
      <c r="C33" s="436">
        <v>0</v>
      </c>
      <c r="D33" s="436">
        <v>10000</v>
      </c>
      <c r="E33" s="528" t="s">
        <v>81</v>
      </c>
    </row>
    <row r="34" spans="1:5" ht="14.4" customHeight="1">
      <c r="A34" s="79" t="s">
        <v>101</v>
      </c>
      <c r="B34" s="87" t="s">
        <v>99</v>
      </c>
      <c r="C34" s="436">
        <v>150000</v>
      </c>
      <c r="D34" s="436">
        <v>0</v>
      </c>
      <c r="E34" s="133" t="s">
        <v>663</v>
      </c>
    </row>
    <row r="35" spans="1:5" ht="14.4" customHeight="1">
      <c r="A35" s="79" t="s">
        <v>102</v>
      </c>
      <c r="B35" s="87" t="s">
        <v>100</v>
      </c>
      <c r="C35" s="436">
        <v>51640</v>
      </c>
      <c r="D35" s="436">
        <v>0</v>
      </c>
      <c r="E35" s="528" t="s">
        <v>664</v>
      </c>
    </row>
    <row r="36" spans="1:5" ht="14.4" customHeight="1">
      <c r="A36" s="79" t="s">
        <v>652</v>
      </c>
      <c r="B36" s="87" t="s">
        <v>655</v>
      </c>
      <c r="C36" s="436">
        <v>104720</v>
      </c>
      <c r="D36" s="436">
        <v>0</v>
      </c>
      <c r="E36" s="135"/>
    </row>
    <row r="37" spans="1:5" ht="14.4" customHeight="1">
      <c r="A37" s="79" t="s">
        <v>653</v>
      </c>
      <c r="B37" s="87" t="s">
        <v>654</v>
      </c>
      <c r="C37" s="436">
        <v>9885</v>
      </c>
      <c r="D37" s="436">
        <v>0</v>
      </c>
      <c r="E37" s="528" t="s">
        <v>676</v>
      </c>
    </row>
    <row r="38" spans="1:5" ht="14.4" customHeight="1">
      <c r="A38" s="79" t="s">
        <v>656</v>
      </c>
      <c r="B38" s="87" t="s">
        <v>668</v>
      </c>
      <c r="C38" s="436"/>
      <c r="D38" s="436">
        <v>20000</v>
      </c>
      <c r="E38" s="135"/>
    </row>
    <row r="39" spans="1:5" ht="14.4" customHeight="1">
      <c r="A39" s="79" t="s">
        <v>670</v>
      </c>
      <c r="B39" s="87" t="s">
        <v>669</v>
      </c>
      <c r="C39" s="436"/>
      <c r="D39" s="436">
        <v>41280</v>
      </c>
      <c r="E39" s="135"/>
    </row>
    <row r="40" spans="1:5" ht="14.4" customHeight="1">
      <c r="A40" s="79" t="s">
        <v>671</v>
      </c>
      <c r="B40" s="87" t="s">
        <v>674</v>
      </c>
      <c r="C40" s="436"/>
      <c r="D40" s="442">
        <v>559715</v>
      </c>
      <c r="E40" s="135" t="s">
        <v>675</v>
      </c>
    </row>
    <row r="41" spans="1:5" ht="14.4" customHeight="1">
      <c r="A41" s="79" t="s">
        <v>673</v>
      </c>
      <c r="B41" s="87" t="s">
        <v>672</v>
      </c>
      <c r="C41" s="523">
        <v>1067804</v>
      </c>
      <c r="D41" s="442">
        <v>0</v>
      </c>
      <c r="E41" s="135"/>
    </row>
    <row r="42" spans="1:5" ht="14.4" customHeight="1" thickBot="1">
      <c r="A42" s="89"/>
      <c r="B42" s="134" t="s">
        <v>11</v>
      </c>
      <c r="C42" s="438">
        <f>SUM(C15:C41)</f>
        <v>1772024</v>
      </c>
      <c r="D42" s="444">
        <f>SUM(D15:D41)</f>
        <v>1653704</v>
      </c>
      <c r="E42" s="90"/>
    </row>
    <row r="43" spans="1:5" ht="16.5" customHeight="1"/>
    <row r="44" spans="1:5" ht="16.5" customHeight="1">
      <c r="C44" s="91"/>
      <c r="D44" s="91"/>
    </row>
    <row r="45" spans="1:5" ht="16.5" customHeight="1"/>
    <row r="46" spans="1:5" ht="16.5" customHeight="1"/>
    <row r="47" spans="1:5" ht="16.5" customHeight="1"/>
    <row r="48" spans="1:5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</sheetData>
  <mergeCells count="2">
    <mergeCell ref="A2:E2"/>
    <mergeCell ref="A3:E3"/>
  </mergeCells>
  <phoneticPr fontId="32" type="noConversion"/>
  <pageMargins left="0.31496062992125984" right="0.31496062992125984" top="0.15748031496062992" bottom="0.15748031496062992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3"/>
  <sheetViews>
    <sheetView workbookViewId="0">
      <selection activeCell="J5" sqref="J5"/>
    </sheetView>
  </sheetViews>
  <sheetFormatPr defaultColWidth="11.21875" defaultRowHeight="15" customHeight="1"/>
  <cols>
    <col min="1" max="1" width="11" customWidth="1"/>
    <col min="2" max="2" width="10.44140625" customWidth="1"/>
    <col min="3" max="3" width="49.44140625" customWidth="1"/>
    <col min="4" max="4" width="13.33203125" customWidth="1"/>
    <col min="5" max="5" width="12.77734375" customWidth="1"/>
    <col min="6" max="6" width="16.77734375" customWidth="1"/>
    <col min="7" max="7" width="10.44140625" customWidth="1"/>
    <col min="8" max="8" width="12.77734375" customWidth="1"/>
    <col min="9" max="9" width="22" customWidth="1"/>
    <col min="10" max="10" width="10.44140625" customWidth="1"/>
    <col min="11" max="11" width="9" customWidth="1"/>
    <col min="12" max="26" width="8" customWidth="1"/>
  </cols>
  <sheetData>
    <row r="1" spans="1:26" ht="27.75" customHeight="1">
      <c r="A1" s="535" t="s">
        <v>679</v>
      </c>
      <c r="B1" s="536"/>
      <c r="C1" s="536"/>
      <c r="D1" s="536"/>
      <c r="E1" s="536"/>
      <c r="F1" s="537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25.5" customHeight="1">
      <c r="A2" s="93" t="s">
        <v>95</v>
      </c>
      <c r="B2" s="93" t="s">
        <v>0</v>
      </c>
      <c r="C2" s="94" t="s">
        <v>1</v>
      </c>
      <c r="D2" s="93" t="s">
        <v>62</v>
      </c>
      <c r="E2" s="93" t="s">
        <v>13</v>
      </c>
      <c r="F2" s="93" t="s">
        <v>14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25.5" customHeight="1">
      <c r="A3" s="96"/>
      <c r="B3" s="97"/>
      <c r="C3" s="98" t="s">
        <v>75</v>
      </c>
      <c r="D3" s="99">
        <v>1113195</v>
      </c>
      <c r="E3" s="99"/>
      <c r="F3" s="99">
        <f>D3</f>
        <v>1113195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ht="20.399999999999999" customHeight="1">
      <c r="A4" s="251" t="s">
        <v>118</v>
      </c>
      <c r="B4" s="276" t="s">
        <v>120</v>
      </c>
      <c r="C4" s="252" t="s">
        <v>597</v>
      </c>
      <c r="D4" s="253">
        <v>50000</v>
      </c>
      <c r="E4" s="101"/>
      <c r="F4" s="101">
        <f t="shared" ref="F4:F9" si="0">F3+D4-E4</f>
        <v>1163195</v>
      </c>
      <c r="G4" s="100" t="s">
        <v>76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ht="97.2">
      <c r="A5" s="251" t="s">
        <v>147</v>
      </c>
      <c r="B5" s="276" t="s">
        <v>150</v>
      </c>
      <c r="C5" s="252" t="s">
        <v>148</v>
      </c>
      <c r="D5" s="253">
        <v>59500</v>
      </c>
      <c r="E5" s="101"/>
      <c r="F5" s="101">
        <f t="shared" si="0"/>
        <v>1222695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16.2">
      <c r="A6" s="251" t="s">
        <v>152</v>
      </c>
      <c r="B6" s="276" t="s">
        <v>166</v>
      </c>
      <c r="C6" s="464" t="s">
        <v>153</v>
      </c>
      <c r="D6" s="253">
        <v>3132</v>
      </c>
      <c r="E6" s="101"/>
      <c r="F6" s="101">
        <f t="shared" si="0"/>
        <v>1225827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</row>
    <row r="7" spans="1:26" ht="21" customHeight="1">
      <c r="A7" s="251" t="s">
        <v>172</v>
      </c>
      <c r="B7" s="276" t="s">
        <v>198</v>
      </c>
      <c r="C7" s="252" t="s">
        <v>590</v>
      </c>
      <c r="D7" s="253">
        <v>12000</v>
      </c>
      <c r="E7" s="101"/>
      <c r="F7" s="101">
        <f t="shared" si="0"/>
        <v>1237827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spans="1:26" ht="21" customHeight="1">
      <c r="A8" s="251" t="s">
        <v>191</v>
      </c>
      <c r="B8" s="276" t="s">
        <v>198</v>
      </c>
      <c r="C8" s="252" t="s">
        <v>225</v>
      </c>
      <c r="D8" s="253">
        <v>3000</v>
      </c>
      <c r="E8" s="101"/>
      <c r="F8" s="101">
        <f t="shared" si="0"/>
        <v>1240827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 spans="1:26" ht="21" customHeight="1">
      <c r="A9" s="251" t="s">
        <v>209</v>
      </c>
      <c r="B9" s="276" t="s">
        <v>210</v>
      </c>
      <c r="C9" s="254" t="s">
        <v>212</v>
      </c>
      <c r="D9" s="253">
        <v>1399</v>
      </c>
      <c r="E9" s="101"/>
      <c r="F9" s="101">
        <f t="shared" si="0"/>
        <v>1242226</v>
      </c>
      <c r="G9" s="100"/>
      <c r="H9" s="102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1:26" ht="21" customHeight="1">
      <c r="A10" s="251" t="s">
        <v>218</v>
      </c>
      <c r="B10" s="276" t="s">
        <v>219</v>
      </c>
      <c r="C10" s="254" t="s">
        <v>216</v>
      </c>
      <c r="D10" s="253">
        <v>46800</v>
      </c>
      <c r="E10" s="101"/>
      <c r="F10" s="101">
        <f t="shared" ref="F10:F70" si="1">F9+D10-E10</f>
        <v>1289026</v>
      </c>
      <c r="G10" s="100"/>
      <c r="H10" s="102"/>
      <c r="I10" s="100"/>
      <c r="J10" s="102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</row>
    <row r="11" spans="1:26" ht="27" customHeight="1">
      <c r="A11" s="251" t="s">
        <v>223</v>
      </c>
      <c r="B11" s="276" t="s">
        <v>224</v>
      </c>
      <c r="C11" s="254" t="s">
        <v>232</v>
      </c>
      <c r="D11" s="256">
        <v>10000</v>
      </c>
      <c r="E11" s="103"/>
      <c r="F11" s="101">
        <f t="shared" si="1"/>
        <v>1299026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</row>
    <row r="12" spans="1:26" ht="21" customHeight="1">
      <c r="A12" s="251" t="s">
        <v>227</v>
      </c>
      <c r="B12" s="276" t="s">
        <v>229</v>
      </c>
      <c r="C12" s="254" t="s">
        <v>592</v>
      </c>
      <c r="D12" s="256">
        <v>3000</v>
      </c>
      <c r="E12" s="104"/>
      <c r="F12" s="101">
        <f t="shared" si="1"/>
        <v>1302026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</row>
    <row r="13" spans="1:26" ht="21" customHeight="1">
      <c r="A13" s="251" t="s">
        <v>228</v>
      </c>
      <c r="B13" s="276" t="s">
        <v>229</v>
      </c>
      <c r="C13" s="254" t="s">
        <v>236</v>
      </c>
      <c r="D13" s="256">
        <v>2000</v>
      </c>
      <c r="E13" s="104"/>
      <c r="F13" s="101">
        <f t="shared" si="1"/>
        <v>1304026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</row>
    <row r="14" spans="1:26" ht="21" customHeight="1">
      <c r="A14" s="251" t="s">
        <v>245</v>
      </c>
      <c r="B14" s="276" t="s">
        <v>252</v>
      </c>
      <c r="C14" s="254" t="s">
        <v>591</v>
      </c>
      <c r="D14" s="256">
        <v>24000</v>
      </c>
      <c r="E14" s="104"/>
      <c r="F14" s="101">
        <f t="shared" si="1"/>
        <v>1328026</v>
      </c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6.2">
      <c r="A15" s="251" t="s">
        <v>254</v>
      </c>
      <c r="B15" s="276" t="s">
        <v>257</v>
      </c>
      <c r="C15" s="255" t="s">
        <v>255</v>
      </c>
      <c r="D15" s="256">
        <v>2000</v>
      </c>
      <c r="E15" s="104"/>
      <c r="F15" s="101">
        <f t="shared" si="1"/>
        <v>1330026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37.5" customHeight="1">
      <c r="A16" s="251" t="s">
        <v>270</v>
      </c>
      <c r="B16" s="276" t="s">
        <v>272</v>
      </c>
      <c r="C16" s="255" t="s">
        <v>593</v>
      </c>
      <c r="D16" s="256">
        <v>2000</v>
      </c>
      <c r="E16" s="104"/>
      <c r="F16" s="101">
        <f t="shared" si="1"/>
        <v>1332026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</row>
    <row r="17" spans="1:26" ht="21" customHeight="1">
      <c r="A17" s="251" t="s">
        <v>279</v>
      </c>
      <c r="B17" s="276" t="s">
        <v>283</v>
      </c>
      <c r="C17" s="255" t="s">
        <v>280</v>
      </c>
      <c r="D17" s="256">
        <v>10000</v>
      </c>
      <c r="E17" s="103"/>
      <c r="F17" s="101">
        <f t="shared" si="1"/>
        <v>1342026</v>
      </c>
      <c r="G17" s="100"/>
      <c r="H17" s="102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ht="21" customHeight="1">
      <c r="A18" s="251" t="s">
        <v>295</v>
      </c>
      <c r="B18" s="257" t="s">
        <v>309</v>
      </c>
      <c r="C18" s="255" t="s">
        <v>594</v>
      </c>
      <c r="D18" s="256">
        <v>2000</v>
      </c>
      <c r="E18" s="103"/>
      <c r="F18" s="101">
        <f t="shared" si="1"/>
        <v>1344026</v>
      </c>
      <c r="G18" s="100"/>
      <c r="H18" s="102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spans="1:26" ht="21" customHeight="1">
      <c r="A19" s="251" t="s">
        <v>296</v>
      </c>
      <c r="B19" s="257" t="s">
        <v>309</v>
      </c>
      <c r="C19" s="255" t="s">
        <v>298</v>
      </c>
      <c r="D19" s="256">
        <v>5000</v>
      </c>
      <c r="E19" s="103"/>
      <c r="F19" s="101">
        <f t="shared" si="1"/>
        <v>1349026</v>
      </c>
      <c r="G19" s="100"/>
      <c r="H19" s="102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</row>
    <row r="20" spans="1:26" ht="186" customHeight="1">
      <c r="A20" s="251" t="s">
        <v>314</v>
      </c>
      <c r="B20" s="257" t="s">
        <v>315</v>
      </c>
      <c r="C20" s="255" t="s">
        <v>316</v>
      </c>
      <c r="D20" s="256">
        <v>49550</v>
      </c>
      <c r="E20" s="104"/>
      <c r="F20" s="101">
        <f t="shared" si="1"/>
        <v>1398576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ht="129" customHeight="1">
      <c r="A21" s="251" t="s">
        <v>317</v>
      </c>
      <c r="B21" s="257" t="s">
        <v>319</v>
      </c>
      <c r="C21" s="255" t="s">
        <v>318</v>
      </c>
      <c r="D21" s="256">
        <v>43300</v>
      </c>
      <c r="E21" s="103"/>
      <c r="F21" s="101">
        <f t="shared" si="1"/>
        <v>1441876</v>
      </c>
      <c r="G21" s="100"/>
      <c r="H21" s="102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ht="57" customHeight="1">
      <c r="A22" s="251" t="s">
        <v>322</v>
      </c>
      <c r="B22" s="257" t="s">
        <v>319</v>
      </c>
      <c r="C22" s="255" t="s">
        <v>321</v>
      </c>
      <c r="D22" s="256">
        <v>15000</v>
      </c>
      <c r="E22" s="103"/>
      <c r="F22" s="101">
        <f t="shared" si="1"/>
        <v>1456876</v>
      </c>
      <c r="G22" s="100"/>
      <c r="H22" s="102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ht="21" customHeight="1">
      <c r="A23" s="251" t="s">
        <v>324</v>
      </c>
      <c r="B23" s="257" t="s">
        <v>326</v>
      </c>
      <c r="C23" s="255" t="s">
        <v>386</v>
      </c>
      <c r="D23" s="256">
        <v>10000</v>
      </c>
      <c r="E23" s="103"/>
      <c r="F23" s="101">
        <f t="shared" si="1"/>
        <v>1466876</v>
      </c>
      <c r="G23" s="100"/>
      <c r="H23" s="102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ht="141" customHeight="1">
      <c r="A24" s="251" t="s">
        <v>325</v>
      </c>
      <c r="B24" s="257" t="s">
        <v>327</v>
      </c>
      <c r="C24" s="255" t="s">
        <v>332</v>
      </c>
      <c r="D24" s="256">
        <v>26100</v>
      </c>
      <c r="E24" s="103"/>
      <c r="F24" s="101">
        <f t="shared" si="1"/>
        <v>1492976</v>
      </c>
      <c r="G24" s="100"/>
      <c r="H24" s="100" t="s">
        <v>77</v>
      </c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6" ht="186.75" customHeight="1">
      <c r="A25" s="251" t="s">
        <v>341</v>
      </c>
      <c r="B25" s="276" t="s">
        <v>343</v>
      </c>
      <c r="C25" s="255" t="s">
        <v>340</v>
      </c>
      <c r="D25" s="256">
        <v>34200</v>
      </c>
      <c r="E25" s="104"/>
      <c r="F25" s="101">
        <f t="shared" si="1"/>
        <v>1527176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26" ht="89.25" customHeight="1">
      <c r="A26" s="251" t="s">
        <v>345</v>
      </c>
      <c r="B26" s="276" t="s">
        <v>346</v>
      </c>
      <c r="C26" s="255" t="s">
        <v>347</v>
      </c>
      <c r="D26" s="256">
        <v>27200</v>
      </c>
      <c r="E26" s="103"/>
      <c r="F26" s="101">
        <f t="shared" si="1"/>
        <v>1554376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26" ht="48.6">
      <c r="A27" s="251" t="s">
        <v>349</v>
      </c>
      <c r="B27" s="276" t="s">
        <v>352</v>
      </c>
      <c r="C27" s="308" t="s">
        <v>350</v>
      </c>
      <c r="D27" s="309">
        <v>7200</v>
      </c>
      <c r="E27" s="103"/>
      <c r="F27" s="101">
        <f t="shared" si="1"/>
        <v>1561576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1:26" ht="36" customHeight="1">
      <c r="A28" s="251" t="s">
        <v>353</v>
      </c>
      <c r="B28" s="276" t="s">
        <v>354</v>
      </c>
      <c r="C28" s="308" t="s">
        <v>356</v>
      </c>
      <c r="D28" s="309">
        <v>2500</v>
      </c>
      <c r="E28" s="104"/>
      <c r="F28" s="101">
        <f t="shared" si="1"/>
        <v>1564076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26" ht="21" customHeight="1">
      <c r="A29" s="251" t="s">
        <v>364</v>
      </c>
      <c r="B29" s="276" t="s">
        <v>366</v>
      </c>
      <c r="C29" s="465" t="s">
        <v>369</v>
      </c>
      <c r="D29" s="309">
        <v>500</v>
      </c>
      <c r="E29" s="103"/>
      <c r="F29" s="101">
        <f t="shared" si="1"/>
        <v>1564576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26" ht="21" customHeight="1">
      <c r="A30" s="251" t="s">
        <v>365</v>
      </c>
      <c r="B30" s="276" t="s">
        <v>367</v>
      </c>
      <c r="C30" s="495" t="s">
        <v>368</v>
      </c>
      <c r="D30" s="466">
        <v>1000</v>
      </c>
      <c r="E30" s="103"/>
      <c r="F30" s="101">
        <f t="shared" si="1"/>
        <v>1565576</v>
      </c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26" ht="16.2">
      <c r="A31" s="251" t="s">
        <v>372</v>
      </c>
      <c r="B31" s="276" t="s">
        <v>374</v>
      </c>
      <c r="C31" s="496" t="s">
        <v>375</v>
      </c>
      <c r="D31" s="309">
        <v>2000</v>
      </c>
      <c r="E31" s="103"/>
      <c r="F31" s="101">
        <f t="shared" si="1"/>
        <v>1567576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ht="21" customHeight="1">
      <c r="A32" s="251" t="s">
        <v>373</v>
      </c>
      <c r="B32" s="276" t="s">
        <v>377</v>
      </c>
      <c r="C32" s="467" t="s">
        <v>376</v>
      </c>
      <c r="D32" s="309">
        <v>3000</v>
      </c>
      <c r="E32" s="104"/>
      <c r="F32" s="101">
        <f t="shared" si="1"/>
        <v>1570576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ht="31.5" customHeight="1">
      <c r="A33" s="251" t="s">
        <v>380</v>
      </c>
      <c r="B33" s="304" t="s">
        <v>382</v>
      </c>
      <c r="C33" s="308" t="s">
        <v>383</v>
      </c>
      <c r="D33" s="309">
        <v>4000</v>
      </c>
      <c r="E33" s="101"/>
      <c r="F33" s="101">
        <f t="shared" si="1"/>
        <v>1574576</v>
      </c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ht="138" customHeight="1">
      <c r="A34" s="251" t="s">
        <v>388</v>
      </c>
      <c r="B34" s="304" t="s">
        <v>385</v>
      </c>
      <c r="C34" s="308" t="s">
        <v>392</v>
      </c>
      <c r="D34" s="310">
        <v>38000</v>
      </c>
      <c r="E34" s="101"/>
      <c r="F34" s="101">
        <f t="shared" si="1"/>
        <v>1612576</v>
      </c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ht="21" customHeight="1">
      <c r="A35" s="251" t="s">
        <v>389</v>
      </c>
      <c r="B35" s="304" t="s">
        <v>385</v>
      </c>
      <c r="C35" s="308" t="s">
        <v>387</v>
      </c>
      <c r="D35" s="310">
        <v>10000</v>
      </c>
      <c r="E35" s="101"/>
      <c r="F35" s="101">
        <f t="shared" si="1"/>
        <v>1622576</v>
      </c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ht="21" customHeight="1">
      <c r="A36" s="251" t="s">
        <v>390</v>
      </c>
      <c r="B36" s="304" t="s">
        <v>385</v>
      </c>
      <c r="C36" s="308" t="s">
        <v>391</v>
      </c>
      <c r="D36" s="310">
        <v>10000</v>
      </c>
      <c r="E36" s="105"/>
      <c r="F36" s="101">
        <f t="shared" si="1"/>
        <v>1632576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ht="33" customHeight="1">
      <c r="A37" s="260" t="s">
        <v>403</v>
      </c>
      <c r="B37" s="307" t="s">
        <v>404</v>
      </c>
      <c r="C37" s="306" t="s">
        <v>471</v>
      </c>
      <c r="D37" s="305">
        <v>21215</v>
      </c>
      <c r="E37" s="105"/>
      <c r="F37" s="101">
        <f t="shared" si="1"/>
        <v>1653791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ht="21" customHeight="1">
      <c r="A38" s="260" t="s">
        <v>405</v>
      </c>
      <c r="B38" s="425" t="s">
        <v>484</v>
      </c>
      <c r="C38" s="258" t="s">
        <v>595</v>
      </c>
      <c r="D38" s="259">
        <v>50000</v>
      </c>
      <c r="E38" s="105"/>
      <c r="F38" s="101">
        <f t="shared" si="1"/>
        <v>1703791</v>
      </c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39" spans="1:26" ht="21" customHeight="1">
      <c r="A39" s="260" t="s">
        <v>406</v>
      </c>
      <c r="B39" s="425" t="s">
        <v>485</v>
      </c>
      <c r="C39" s="258" t="s">
        <v>409</v>
      </c>
      <c r="D39" s="259">
        <v>45400</v>
      </c>
      <c r="E39" s="105"/>
      <c r="F39" s="101">
        <f t="shared" si="1"/>
        <v>1749191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</row>
    <row r="40" spans="1:26" ht="21" customHeight="1">
      <c r="A40" s="260" t="s">
        <v>464</v>
      </c>
      <c r="B40" s="425" t="s">
        <v>466</v>
      </c>
      <c r="C40" s="258" t="s">
        <v>467</v>
      </c>
      <c r="D40" s="259">
        <v>8379</v>
      </c>
      <c r="E40" s="105"/>
      <c r="F40" s="101">
        <f t="shared" si="1"/>
        <v>1757570</v>
      </c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</row>
    <row r="41" spans="1:26" ht="21" customHeight="1">
      <c r="A41" s="260" t="s">
        <v>501</v>
      </c>
      <c r="B41" s="425" t="s">
        <v>502</v>
      </c>
      <c r="C41" s="258" t="s">
        <v>504</v>
      </c>
      <c r="D41" s="259">
        <v>10000</v>
      </c>
      <c r="E41" s="105"/>
      <c r="F41" s="101">
        <f t="shared" si="1"/>
        <v>1767570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</row>
    <row r="42" spans="1:26" ht="21" customHeight="1">
      <c r="A42" s="260" t="s">
        <v>507</v>
      </c>
      <c r="B42" s="425" t="s">
        <v>509</v>
      </c>
      <c r="C42" s="258" t="s">
        <v>596</v>
      </c>
      <c r="D42" s="259">
        <v>1000</v>
      </c>
      <c r="E42" s="105"/>
      <c r="F42" s="101">
        <f t="shared" si="1"/>
        <v>1768570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</row>
    <row r="43" spans="1:26" ht="21" customHeight="1">
      <c r="A43" s="260" t="s">
        <v>519</v>
      </c>
      <c r="B43" s="425" t="s">
        <v>532</v>
      </c>
      <c r="C43" s="258" t="s">
        <v>521</v>
      </c>
      <c r="D43" s="259">
        <v>1000</v>
      </c>
      <c r="E43" s="105"/>
      <c r="F43" s="101">
        <f t="shared" si="1"/>
        <v>1769570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</row>
    <row r="44" spans="1:26" ht="21" customHeight="1">
      <c r="A44" s="260" t="s">
        <v>535</v>
      </c>
      <c r="B44" s="425" t="s">
        <v>536</v>
      </c>
      <c r="C44" s="258" t="s">
        <v>537</v>
      </c>
      <c r="D44" s="259">
        <v>2454</v>
      </c>
      <c r="E44" s="105"/>
      <c r="F44" s="101">
        <f t="shared" si="1"/>
        <v>1772024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1:26" ht="21" customHeight="1">
      <c r="A45" s="260"/>
      <c r="B45" s="425"/>
      <c r="C45" s="258"/>
      <c r="D45" s="259"/>
      <c r="E45" s="105"/>
      <c r="F45" s="101">
        <f t="shared" si="1"/>
        <v>1772024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</row>
    <row r="46" spans="1:26" ht="21" customHeight="1">
      <c r="A46" s="260"/>
      <c r="B46" s="261"/>
      <c r="C46" s="258"/>
      <c r="D46" s="259"/>
      <c r="E46" s="105"/>
      <c r="F46" s="101">
        <f t="shared" si="1"/>
        <v>1772024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</row>
    <row r="47" spans="1:26" ht="21" customHeight="1">
      <c r="A47" s="260"/>
      <c r="B47" s="261"/>
      <c r="C47" s="258"/>
      <c r="D47" s="259"/>
      <c r="E47" s="105"/>
      <c r="F47" s="101">
        <f t="shared" si="1"/>
        <v>1772024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</row>
    <row r="48" spans="1:26" ht="21" customHeight="1">
      <c r="A48" s="262" t="s">
        <v>114</v>
      </c>
      <c r="B48" s="263" t="s">
        <v>132</v>
      </c>
      <c r="C48" s="264" t="s">
        <v>115</v>
      </c>
      <c r="D48" s="265"/>
      <c r="E48" s="266">
        <v>1743</v>
      </c>
      <c r="F48" s="101">
        <f t="shared" si="1"/>
        <v>1770281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</row>
    <row r="49" spans="1:26" ht="21" customHeight="1">
      <c r="A49" s="262" t="s">
        <v>116</v>
      </c>
      <c r="B49" s="263" t="s">
        <v>132</v>
      </c>
      <c r="C49" s="264" t="s">
        <v>117</v>
      </c>
      <c r="D49" s="106"/>
      <c r="E49" s="268">
        <v>880</v>
      </c>
      <c r="F49" s="101">
        <f t="shared" si="1"/>
        <v>1769401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</row>
    <row r="50" spans="1:26" ht="21" customHeight="1">
      <c r="A50" s="262" t="s">
        <v>122</v>
      </c>
      <c r="B50" s="263" t="s">
        <v>133</v>
      </c>
      <c r="C50" s="267" t="s">
        <v>123</v>
      </c>
      <c r="D50" s="106"/>
      <c r="E50" s="268">
        <v>100</v>
      </c>
      <c r="F50" s="101">
        <f t="shared" si="1"/>
        <v>1769301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</row>
    <row r="51" spans="1:26" ht="21" customHeight="1">
      <c r="A51" s="262" t="s">
        <v>124</v>
      </c>
      <c r="B51" s="263" t="s">
        <v>133</v>
      </c>
      <c r="C51" s="267" t="s">
        <v>127</v>
      </c>
      <c r="D51" s="106"/>
      <c r="E51" s="268">
        <v>550</v>
      </c>
      <c r="F51" s="101">
        <f t="shared" si="1"/>
        <v>1768751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</row>
    <row r="52" spans="1:26" ht="21" customHeight="1">
      <c r="A52" s="262" t="s">
        <v>125</v>
      </c>
      <c r="B52" s="263" t="s">
        <v>133</v>
      </c>
      <c r="C52" s="267" t="s">
        <v>128</v>
      </c>
      <c r="D52" s="106"/>
      <c r="E52" s="268">
        <v>100000</v>
      </c>
      <c r="F52" s="101">
        <f t="shared" si="1"/>
        <v>1668751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</row>
    <row r="53" spans="1:26" ht="21" customHeight="1">
      <c r="A53" s="262" t="s">
        <v>126</v>
      </c>
      <c r="B53" s="263" t="s">
        <v>133</v>
      </c>
      <c r="C53" s="267" t="s">
        <v>129</v>
      </c>
      <c r="D53" s="106"/>
      <c r="E53" s="268">
        <v>40000</v>
      </c>
      <c r="F53" s="101">
        <f t="shared" si="1"/>
        <v>1628751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</row>
    <row r="54" spans="1:26" ht="21" customHeight="1">
      <c r="A54" s="262" t="s">
        <v>136</v>
      </c>
      <c r="B54" s="263" t="s">
        <v>145</v>
      </c>
      <c r="C54" s="267" t="s">
        <v>139</v>
      </c>
      <c r="D54" s="106"/>
      <c r="E54" s="268">
        <v>636</v>
      </c>
      <c r="F54" s="101">
        <f t="shared" si="1"/>
        <v>1628115</v>
      </c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</row>
    <row r="55" spans="1:26" ht="21" customHeight="1">
      <c r="A55" s="262" t="s">
        <v>137</v>
      </c>
      <c r="B55" s="263" t="s">
        <v>145</v>
      </c>
      <c r="C55" s="267" t="s">
        <v>140</v>
      </c>
      <c r="D55" s="106"/>
      <c r="E55" s="268">
        <v>2880</v>
      </c>
      <c r="F55" s="101">
        <f t="shared" si="1"/>
        <v>1625235</v>
      </c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</row>
    <row r="56" spans="1:26" ht="21" customHeight="1">
      <c r="A56" s="262" t="s">
        <v>138</v>
      </c>
      <c r="B56" s="263" t="s">
        <v>145</v>
      </c>
      <c r="C56" s="267" t="s">
        <v>141</v>
      </c>
      <c r="D56" s="106"/>
      <c r="E56" s="268">
        <v>540</v>
      </c>
      <c r="F56" s="101">
        <f t="shared" si="1"/>
        <v>1624695</v>
      </c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</row>
    <row r="57" spans="1:26" ht="32.25" customHeight="1">
      <c r="A57" s="269" t="s">
        <v>154</v>
      </c>
      <c r="B57" s="263" t="s">
        <v>197</v>
      </c>
      <c r="C57" s="267" t="s">
        <v>155</v>
      </c>
      <c r="D57" s="106"/>
      <c r="E57" s="268">
        <v>3250</v>
      </c>
      <c r="F57" s="101">
        <f t="shared" si="1"/>
        <v>1621445</v>
      </c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</row>
    <row r="58" spans="1:26" ht="33.75" customHeight="1">
      <c r="A58" s="269" t="s">
        <v>156</v>
      </c>
      <c r="B58" s="263" t="s">
        <v>197</v>
      </c>
      <c r="C58" s="267" t="s">
        <v>158</v>
      </c>
      <c r="D58" s="106"/>
      <c r="E58" s="268">
        <v>50000</v>
      </c>
      <c r="F58" s="101">
        <f t="shared" si="1"/>
        <v>1571445</v>
      </c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</row>
    <row r="59" spans="1:26" ht="35.25" customHeight="1">
      <c r="A59" s="269" t="s">
        <v>167</v>
      </c>
      <c r="B59" s="263" t="s">
        <v>197</v>
      </c>
      <c r="C59" s="267" t="s">
        <v>176</v>
      </c>
      <c r="D59" s="106"/>
      <c r="E59" s="268">
        <v>900</v>
      </c>
      <c r="F59" s="101">
        <f t="shared" si="1"/>
        <v>1570545</v>
      </c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</row>
    <row r="60" spans="1:26" ht="16.2">
      <c r="A60" s="269" t="s">
        <v>168</v>
      </c>
      <c r="B60" s="263" t="s">
        <v>197</v>
      </c>
      <c r="C60" s="267" t="s">
        <v>171</v>
      </c>
      <c r="D60" s="106"/>
      <c r="E60" s="268">
        <v>300</v>
      </c>
      <c r="F60" s="101">
        <f t="shared" si="1"/>
        <v>1570245</v>
      </c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</row>
    <row r="61" spans="1:26" ht="21" customHeight="1">
      <c r="A61" s="269" t="s">
        <v>169</v>
      </c>
      <c r="B61" s="263" t="s">
        <v>197</v>
      </c>
      <c r="C61" s="267" t="s">
        <v>173</v>
      </c>
      <c r="D61" s="106"/>
      <c r="E61" s="268">
        <v>12000</v>
      </c>
      <c r="F61" s="101">
        <f t="shared" si="1"/>
        <v>1558245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</row>
    <row r="62" spans="1:26" ht="33.75" customHeight="1">
      <c r="A62" s="269" t="s">
        <v>183</v>
      </c>
      <c r="B62" s="263" t="s">
        <v>197</v>
      </c>
      <c r="C62" s="267" t="s">
        <v>190</v>
      </c>
      <c r="D62" s="101"/>
      <c r="E62" s="268">
        <v>3500</v>
      </c>
      <c r="F62" s="101">
        <f t="shared" si="1"/>
        <v>1554745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</row>
    <row r="63" spans="1:26" ht="34.5" customHeight="1">
      <c r="A63" s="269" t="s">
        <v>188</v>
      </c>
      <c r="B63" s="270" t="s">
        <v>200</v>
      </c>
      <c r="C63" s="267" t="s">
        <v>185</v>
      </c>
      <c r="D63" s="101"/>
      <c r="E63" s="268">
        <v>970</v>
      </c>
      <c r="F63" s="101">
        <f t="shared" si="1"/>
        <v>1553775</v>
      </c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</row>
    <row r="64" spans="1:26" ht="34.5" customHeight="1">
      <c r="A64" s="269" t="s">
        <v>194</v>
      </c>
      <c r="B64" s="270" t="s">
        <v>199</v>
      </c>
      <c r="C64" s="267" t="s">
        <v>195</v>
      </c>
      <c r="D64" s="101"/>
      <c r="E64" s="268">
        <v>720</v>
      </c>
      <c r="F64" s="101">
        <f t="shared" si="1"/>
        <v>1553055</v>
      </c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</row>
    <row r="65" spans="1:26" ht="21" customHeight="1">
      <c r="A65" s="269" t="s">
        <v>201</v>
      </c>
      <c r="B65" s="270" t="s">
        <v>222</v>
      </c>
      <c r="C65" s="267" t="s">
        <v>208</v>
      </c>
      <c r="D65" s="106"/>
      <c r="E65" s="268">
        <v>1500</v>
      </c>
      <c r="F65" s="101">
        <f t="shared" si="1"/>
        <v>1551555</v>
      </c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</row>
    <row r="66" spans="1:26" ht="21" customHeight="1">
      <c r="A66" s="269" t="s">
        <v>202</v>
      </c>
      <c r="B66" s="270" t="s">
        <v>222</v>
      </c>
      <c r="C66" s="267" t="s">
        <v>203</v>
      </c>
      <c r="D66" s="106"/>
      <c r="E66" s="268">
        <v>3900</v>
      </c>
      <c r="F66" s="101">
        <f t="shared" si="1"/>
        <v>1547655</v>
      </c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</row>
    <row r="67" spans="1:26" ht="21" customHeight="1">
      <c r="A67" s="269" t="s">
        <v>248</v>
      </c>
      <c r="B67" s="270" t="s">
        <v>252</v>
      </c>
      <c r="C67" s="267" t="s">
        <v>247</v>
      </c>
      <c r="D67" s="106"/>
      <c r="E67" s="268">
        <v>24000</v>
      </c>
      <c r="F67" s="101">
        <f t="shared" si="1"/>
        <v>1523655</v>
      </c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</row>
    <row r="68" spans="1:26" ht="21" customHeight="1">
      <c r="A68" s="269" t="s">
        <v>258</v>
      </c>
      <c r="B68" s="270" t="s">
        <v>273</v>
      </c>
      <c r="C68" s="267" t="s">
        <v>259</v>
      </c>
      <c r="D68" s="106"/>
      <c r="E68" s="268">
        <v>250</v>
      </c>
      <c r="F68" s="101">
        <f t="shared" si="1"/>
        <v>1523405</v>
      </c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</row>
    <row r="69" spans="1:26" ht="21" customHeight="1">
      <c r="A69" s="269" t="s">
        <v>260</v>
      </c>
      <c r="B69" s="270" t="s">
        <v>273</v>
      </c>
      <c r="C69" s="267" t="s">
        <v>262</v>
      </c>
      <c r="D69" s="106"/>
      <c r="E69" s="268">
        <v>595</v>
      </c>
      <c r="F69" s="101">
        <f t="shared" si="1"/>
        <v>1522810</v>
      </c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</row>
    <row r="70" spans="1:26" ht="21" customHeight="1">
      <c r="A70" s="269" t="s">
        <v>261</v>
      </c>
      <c r="B70" s="270" t="s">
        <v>273</v>
      </c>
      <c r="C70" s="267" t="s">
        <v>263</v>
      </c>
      <c r="D70" s="106"/>
      <c r="E70" s="268">
        <v>350</v>
      </c>
      <c r="F70" s="101">
        <f t="shared" si="1"/>
        <v>1522460</v>
      </c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</row>
    <row r="71" spans="1:26" ht="21" customHeight="1">
      <c r="A71" s="269" t="s">
        <v>285</v>
      </c>
      <c r="B71" s="270" t="s">
        <v>312</v>
      </c>
      <c r="C71" s="267" t="s">
        <v>288</v>
      </c>
      <c r="D71" s="106"/>
      <c r="E71" s="268">
        <v>21000</v>
      </c>
      <c r="F71" s="101">
        <f t="shared" ref="F71:F134" si="2">F70+D71-E71</f>
        <v>1501460</v>
      </c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</row>
    <row r="72" spans="1:26" ht="36.75" customHeight="1">
      <c r="A72" s="269" t="s">
        <v>286</v>
      </c>
      <c r="B72" s="270" t="s">
        <v>312</v>
      </c>
      <c r="C72" s="267" t="s">
        <v>293</v>
      </c>
      <c r="D72" s="106"/>
      <c r="E72" s="268">
        <v>13100</v>
      </c>
      <c r="F72" s="101">
        <f t="shared" si="2"/>
        <v>1488360</v>
      </c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</row>
    <row r="73" spans="1:26" ht="16.2">
      <c r="A73" s="269" t="s">
        <v>287</v>
      </c>
      <c r="B73" s="270" t="s">
        <v>312</v>
      </c>
      <c r="C73" s="267" t="s">
        <v>294</v>
      </c>
      <c r="D73" s="106"/>
      <c r="E73" s="268">
        <v>4830</v>
      </c>
      <c r="F73" s="101">
        <f t="shared" si="2"/>
        <v>1483530</v>
      </c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</row>
    <row r="74" spans="1:26" ht="33" customHeight="1">
      <c r="A74" s="269" t="s">
        <v>301</v>
      </c>
      <c r="B74" s="270" t="s">
        <v>312</v>
      </c>
      <c r="C74" s="267" t="s">
        <v>302</v>
      </c>
      <c r="D74" s="106"/>
      <c r="E74" s="268">
        <v>2040</v>
      </c>
      <c r="F74" s="101">
        <f t="shared" si="2"/>
        <v>1481490</v>
      </c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</row>
    <row r="75" spans="1:26" ht="16.2">
      <c r="A75" s="269" t="s">
        <v>304</v>
      </c>
      <c r="B75" s="270" t="s">
        <v>312</v>
      </c>
      <c r="C75" s="267" t="s">
        <v>305</v>
      </c>
      <c r="D75" s="106"/>
      <c r="E75" s="268">
        <v>1040</v>
      </c>
      <c r="F75" s="101">
        <f t="shared" si="2"/>
        <v>1480450</v>
      </c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</row>
    <row r="76" spans="1:26" ht="34.5" customHeight="1">
      <c r="A76" s="269" t="s">
        <v>307</v>
      </c>
      <c r="B76" s="270" t="s">
        <v>338</v>
      </c>
      <c r="C76" s="267" t="s">
        <v>308</v>
      </c>
      <c r="D76" s="106"/>
      <c r="E76" s="268">
        <v>1120</v>
      </c>
      <c r="F76" s="101">
        <f t="shared" si="2"/>
        <v>1479330</v>
      </c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</row>
    <row r="77" spans="1:26" ht="21" customHeight="1">
      <c r="A77" s="269" t="s">
        <v>335</v>
      </c>
      <c r="B77" s="270" t="s">
        <v>413</v>
      </c>
      <c r="C77" s="267" t="s">
        <v>336</v>
      </c>
      <c r="D77" s="106"/>
      <c r="E77" s="268">
        <v>600</v>
      </c>
      <c r="F77" s="101">
        <f t="shared" si="2"/>
        <v>1478730</v>
      </c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</row>
    <row r="78" spans="1:26" ht="21" customHeight="1">
      <c r="A78" s="269" t="s">
        <v>357</v>
      </c>
      <c r="B78" s="270" t="s">
        <v>414</v>
      </c>
      <c r="C78" s="267" t="s">
        <v>359</v>
      </c>
      <c r="D78" s="106"/>
      <c r="E78" s="268">
        <v>1020</v>
      </c>
      <c r="F78" s="101">
        <f t="shared" si="2"/>
        <v>1477710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</row>
    <row r="79" spans="1:26" ht="35.25" customHeight="1">
      <c r="A79" s="269" t="s">
        <v>358</v>
      </c>
      <c r="B79" s="270" t="s">
        <v>414</v>
      </c>
      <c r="C79" s="267" t="s">
        <v>360</v>
      </c>
      <c r="D79" s="106"/>
      <c r="E79" s="268">
        <v>5270</v>
      </c>
      <c r="F79" s="101">
        <f t="shared" si="2"/>
        <v>1472440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</row>
    <row r="80" spans="1:26" ht="31.5" customHeight="1">
      <c r="A80" s="269" t="s">
        <v>415</v>
      </c>
      <c r="B80" s="270" t="s">
        <v>489</v>
      </c>
      <c r="C80" s="267" t="s">
        <v>416</v>
      </c>
      <c r="D80" s="106"/>
      <c r="E80" s="268">
        <v>4250</v>
      </c>
      <c r="F80" s="101">
        <f t="shared" si="2"/>
        <v>1468190</v>
      </c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</row>
    <row r="81" spans="1:26" ht="21" customHeight="1">
      <c r="A81" s="269" t="s">
        <v>421</v>
      </c>
      <c r="B81" s="270" t="s">
        <v>490</v>
      </c>
      <c r="C81" s="267" t="s">
        <v>422</v>
      </c>
      <c r="D81" s="106"/>
      <c r="E81" s="268">
        <v>788</v>
      </c>
      <c r="F81" s="101">
        <f t="shared" si="2"/>
        <v>1467402</v>
      </c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</row>
    <row r="82" spans="1:26" ht="21" customHeight="1">
      <c r="A82" s="269" t="s">
        <v>423</v>
      </c>
      <c r="B82" s="270" t="s">
        <v>490</v>
      </c>
      <c r="C82" s="267" t="s">
        <v>430</v>
      </c>
      <c r="D82" s="106"/>
      <c r="E82" s="268">
        <v>352</v>
      </c>
      <c r="F82" s="101">
        <f t="shared" si="2"/>
        <v>1467050</v>
      </c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</row>
    <row r="83" spans="1:26" ht="21" customHeight="1">
      <c r="A83" s="269" t="s">
        <v>424</v>
      </c>
      <c r="B83" s="270" t="s">
        <v>490</v>
      </c>
      <c r="C83" s="267" t="s">
        <v>436</v>
      </c>
      <c r="D83" s="106"/>
      <c r="E83" s="268">
        <v>3000</v>
      </c>
      <c r="F83" s="101">
        <f t="shared" si="2"/>
        <v>1464050</v>
      </c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</row>
    <row r="84" spans="1:26" ht="21" customHeight="1">
      <c r="A84" s="269" t="s">
        <v>425</v>
      </c>
      <c r="B84" s="270" t="s">
        <v>490</v>
      </c>
      <c r="C84" s="267" t="s">
        <v>437</v>
      </c>
      <c r="D84" s="106"/>
      <c r="E84" s="268">
        <v>12600</v>
      </c>
      <c r="F84" s="101">
        <f t="shared" si="2"/>
        <v>1451450</v>
      </c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</row>
    <row r="85" spans="1:26" ht="21" customHeight="1">
      <c r="A85" s="269" t="s">
        <v>426</v>
      </c>
      <c r="B85" s="270" t="s">
        <v>490</v>
      </c>
      <c r="C85" s="267" t="s">
        <v>431</v>
      </c>
      <c r="D85" s="106"/>
      <c r="E85" s="268">
        <v>20250</v>
      </c>
      <c r="F85" s="101">
        <f t="shared" si="2"/>
        <v>1431200</v>
      </c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</row>
    <row r="86" spans="1:26" ht="21" customHeight="1">
      <c r="A86" s="269" t="s">
        <v>427</v>
      </c>
      <c r="B86" s="270" t="s">
        <v>490</v>
      </c>
      <c r="C86" s="267" t="s">
        <v>432</v>
      </c>
      <c r="D86" s="106"/>
      <c r="E86" s="268">
        <v>12300</v>
      </c>
      <c r="F86" s="101">
        <f>F85+D86-E86</f>
        <v>1418900</v>
      </c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</row>
    <row r="87" spans="1:26" ht="21" customHeight="1">
      <c r="A87" s="269" t="s">
        <v>428</v>
      </c>
      <c r="B87" s="270" t="s">
        <v>490</v>
      </c>
      <c r="C87" s="267" t="s">
        <v>438</v>
      </c>
      <c r="D87" s="106"/>
      <c r="E87" s="268">
        <v>3000</v>
      </c>
      <c r="F87" s="101">
        <f>F86+D87-E87</f>
        <v>1415900</v>
      </c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</row>
    <row r="88" spans="1:26" ht="21" customHeight="1">
      <c r="A88" s="269" t="s">
        <v>429</v>
      </c>
      <c r="B88" s="270" t="s">
        <v>490</v>
      </c>
      <c r="C88" s="267" t="s">
        <v>439</v>
      </c>
      <c r="D88" s="106"/>
      <c r="E88" s="268">
        <v>1500</v>
      </c>
      <c r="F88" s="101">
        <f>F87+D88-E88</f>
        <v>1414400</v>
      </c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</row>
    <row r="89" spans="1:26" ht="21" customHeight="1">
      <c r="A89" s="269" t="s">
        <v>433</v>
      </c>
      <c r="B89" s="270" t="s">
        <v>490</v>
      </c>
      <c r="C89" s="267" t="s">
        <v>440</v>
      </c>
      <c r="D89" s="106"/>
      <c r="E89" s="268">
        <v>390</v>
      </c>
      <c r="F89" s="101">
        <f>F88+D89-E89</f>
        <v>1414010</v>
      </c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</row>
    <row r="90" spans="1:26" ht="21" customHeight="1">
      <c r="A90" s="269" t="s">
        <v>434</v>
      </c>
      <c r="B90" s="270" t="s">
        <v>490</v>
      </c>
      <c r="C90" s="267" t="s">
        <v>441</v>
      </c>
      <c r="D90" s="106"/>
      <c r="E90" s="268">
        <v>9000</v>
      </c>
      <c r="F90" s="101">
        <f t="shared" si="2"/>
        <v>1405010</v>
      </c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</row>
    <row r="91" spans="1:26" ht="21" customHeight="1">
      <c r="A91" s="269" t="s">
        <v>435</v>
      </c>
      <c r="B91" s="270" t="s">
        <v>490</v>
      </c>
      <c r="C91" s="267" t="s">
        <v>442</v>
      </c>
      <c r="D91" s="106"/>
      <c r="E91" s="268">
        <v>10400</v>
      </c>
      <c r="F91" s="101">
        <f t="shared" si="2"/>
        <v>1394610</v>
      </c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</row>
    <row r="92" spans="1:26" ht="21" customHeight="1">
      <c r="A92" s="269" t="s">
        <v>443</v>
      </c>
      <c r="B92" s="270" t="s">
        <v>490</v>
      </c>
      <c r="C92" s="267" t="s">
        <v>446</v>
      </c>
      <c r="D92" s="106"/>
      <c r="E92" s="268">
        <v>6688</v>
      </c>
      <c r="F92" s="101">
        <f t="shared" si="2"/>
        <v>1387922</v>
      </c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</row>
    <row r="93" spans="1:26" ht="16.2">
      <c r="A93" s="269" t="s">
        <v>444</v>
      </c>
      <c r="B93" s="270" t="s">
        <v>490</v>
      </c>
      <c r="C93" s="267" t="s">
        <v>447</v>
      </c>
      <c r="D93" s="106"/>
      <c r="E93" s="268">
        <v>39835</v>
      </c>
      <c r="F93" s="101">
        <f t="shared" si="2"/>
        <v>1348087</v>
      </c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</row>
    <row r="94" spans="1:26" ht="38.25" customHeight="1">
      <c r="A94" s="269" t="s">
        <v>445</v>
      </c>
      <c r="B94" s="270" t="s">
        <v>490</v>
      </c>
      <c r="C94" s="267" t="s">
        <v>463</v>
      </c>
      <c r="D94" s="106"/>
      <c r="E94" s="268">
        <v>2000</v>
      </c>
      <c r="F94" s="101">
        <f t="shared" si="2"/>
        <v>1346087</v>
      </c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</row>
    <row r="95" spans="1:26" ht="26.25" customHeight="1">
      <c r="A95" s="269" t="s">
        <v>462</v>
      </c>
      <c r="B95" s="270" t="s">
        <v>490</v>
      </c>
      <c r="C95" s="267" t="s">
        <v>480</v>
      </c>
      <c r="D95" s="106"/>
      <c r="E95" s="268">
        <v>1032</v>
      </c>
      <c r="F95" s="101">
        <f t="shared" si="2"/>
        <v>1345055</v>
      </c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</row>
    <row r="96" spans="1:26" ht="26.25" customHeight="1">
      <c r="A96" s="269" t="s">
        <v>475</v>
      </c>
      <c r="B96" s="270" t="s">
        <v>490</v>
      </c>
      <c r="C96" s="267" t="s">
        <v>479</v>
      </c>
      <c r="D96" s="106"/>
      <c r="E96" s="268">
        <v>400</v>
      </c>
      <c r="F96" s="101">
        <f t="shared" si="2"/>
        <v>1344655</v>
      </c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</row>
    <row r="97" spans="1:26" ht="24" customHeight="1">
      <c r="A97" s="269" t="s">
        <v>481</v>
      </c>
      <c r="B97" s="270" t="s">
        <v>490</v>
      </c>
      <c r="C97" s="267" t="s">
        <v>483</v>
      </c>
      <c r="D97" s="106"/>
      <c r="E97" s="268">
        <v>640</v>
      </c>
      <c r="F97" s="101">
        <f t="shared" si="2"/>
        <v>1344015</v>
      </c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ht="27" customHeight="1">
      <c r="A98" s="269" t="s">
        <v>492</v>
      </c>
      <c r="B98" s="270" t="s">
        <v>517</v>
      </c>
      <c r="C98" s="267" t="s">
        <v>494</v>
      </c>
      <c r="D98" s="106"/>
      <c r="E98" s="268">
        <v>11900</v>
      </c>
      <c r="F98" s="101">
        <f t="shared" si="2"/>
        <v>1332115</v>
      </c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ht="26.25" customHeight="1">
      <c r="A99" s="269" t="s">
        <v>493</v>
      </c>
      <c r="B99" s="270" t="s">
        <v>517</v>
      </c>
      <c r="C99" s="267" t="s">
        <v>495</v>
      </c>
      <c r="D99" s="106"/>
      <c r="E99" s="268">
        <v>13750</v>
      </c>
      <c r="F99" s="101">
        <f t="shared" si="2"/>
        <v>1318365</v>
      </c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ht="41.25" customHeight="1">
      <c r="A100" s="269" t="s">
        <v>498</v>
      </c>
      <c r="B100" s="270" t="s">
        <v>517</v>
      </c>
      <c r="C100" s="267" t="s">
        <v>500</v>
      </c>
      <c r="D100" s="106"/>
      <c r="E100" s="268">
        <v>5000</v>
      </c>
      <c r="F100" s="101">
        <f t="shared" si="2"/>
        <v>1313365</v>
      </c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ht="16.5" customHeight="1">
      <c r="A101" s="269" t="s">
        <v>513</v>
      </c>
      <c r="B101" s="270" t="s">
        <v>531</v>
      </c>
      <c r="C101" s="267" t="s">
        <v>514</v>
      </c>
      <c r="D101" s="106"/>
      <c r="E101" s="268">
        <v>8548</v>
      </c>
      <c r="F101" s="101">
        <f t="shared" si="2"/>
        <v>1304817</v>
      </c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ht="16.5" customHeight="1">
      <c r="A102" s="269" t="s">
        <v>523</v>
      </c>
      <c r="B102" s="270" t="s">
        <v>542</v>
      </c>
      <c r="C102" s="267" t="s">
        <v>525</v>
      </c>
      <c r="D102" s="106"/>
      <c r="E102" s="268">
        <v>1600</v>
      </c>
      <c r="F102" s="101">
        <f t="shared" si="2"/>
        <v>1303217</v>
      </c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ht="36" customHeight="1">
      <c r="A103" s="269" t="s">
        <v>526</v>
      </c>
      <c r="B103" s="270" t="s">
        <v>542</v>
      </c>
      <c r="C103" s="267" t="s">
        <v>527</v>
      </c>
      <c r="D103" s="106"/>
      <c r="E103" s="268">
        <v>12500</v>
      </c>
      <c r="F103" s="101">
        <f t="shared" si="2"/>
        <v>1290717</v>
      </c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ht="16.5" customHeight="1">
      <c r="A104" s="269" t="s">
        <v>539</v>
      </c>
      <c r="B104" s="270" t="s">
        <v>542</v>
      </c>
      <c r="C104" s="267" t="s">
        <v>540</v>
      </c>
      <c r="D104" s="106"/>
      <c r="E104" s="268">
        <v>800</v>
      </c>
      <c r="F104" s="101">
        <f t="shared" si="2"/>
        <v>1289917</v>
      </c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ht="16.5" customHeight="1">
      <c r="A105" s="269" t="s">
        <v>544</v>
      </c>
      <c r="B105" s="270" t="s">
        <v>598</v>
      </c>
      <c r="C105" s="267" t="s">
        <v>528</v>
      </c>
      <c r="D105" s="106"/>
      <c r="E105" s="268">
        <v>1000</v>
      </c>
      <c r="F105" s="101">
        <f t="shared" si="2"/>
        <v>1288917</v>
      </c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ht="16.5" customHeight="1">
      <c r="A106" s="269" t="s">
        <v>545</v>
      </c>
      <c r="B106" s="270" t="s">
        <v>598</v>
      </c>
      <c r="C106" s="267" t="s">
        <v>556</v>
      </c>
      <c r="D106" s="106"/>
      <c r="E106" s="268">
        <v>4087</v>
      </c>
      <c r="F106" s="101">
        <f t="shared" si="2"/>
        <v>1284830</v>
      </c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ht="16.5" customHeight="1">
      <c r="A107" s="269" t="s">
        <v>546</v>
      </c>
      <c r="B107" s="270" t="s">
        <v>598</v>
      </c>
      <c r="C107" s="267" t="s">
        <v>557</v>
      </c>
      <c r="D107" s="106"/>
      <c r="E107" s="268">
        <v>4960</v>
      </c>
      <c r="F107" s="101">
        <f t="shared" si="2"/>
        <v>1279870</v>
      </c>
      <c r="G107" s="92"/>
      <c r="H107" s="92"/>
      <c r="I107" s="92"/>
      <c r="J107" s="92"/>
      <c r="K107" s="92" t="s">
        <v>78</v>
      </c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ht="16.5" customHeight="1">
      <c r="A108" s="269" t="s">
        <v>547</v>
      </c>
      <c r="B108" s="270" t="s">
        <v>598</v>
      </c>
      <c r="C108" s="267" t="s">
        <v>558</v>
      </c>
      <c r="D108" s="106"/>
      <c r="E108" s="268">
        <v>1200</v>
      </c>
      <c r="F108" s="101">
        <f t="shared" si="2"/>
        <v>1278670</v>
      </c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ht="16.5" customHeight="1">
      <c r="A109" s="269" t="s">
        <v>548</v>
      </c>
      <c r="B109" s="270" t="s">
        <v>598</v>
      </c>
      <c r="C109" s="267" t="s">
        <v>559</v>
      </c>
      <c r="D109" s="106"/>
      <c r="E109" s="268">
        <v>2100</v>
      </c>
      <c r="F109" s="101">
        <f t="shared" si="2"/>
        <v>1276570</v>
      </c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ht="16.5" customHeight="1">
      <c r="A110" s="269" t="s">
        <v>549</v>
      </c>
      <c r="B110" s="270" t="s">
        <v>598</v>
      </c>
      <c r="C110" s="267" t="s">
        <v>560</v>
      </c>
      <c r="D110" s="106"/>
      <c r="E110" s="268">
        <v>3630</v>
      </c>
      <c r="F110" s="101">
        <f t="shared" si="2"/>
        <v>1272940</v>
      </c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ht="16.5" customHeight="1">
      <c r="A111" s="269" t="s">
        <v>550</v>
      </c>
      <c r="B111" s="270" t="s">
        <v>598</v>
      </c>
      <c r="C111" s="267" t="s">
        <v>561</v>
      </c>
      <c r="D111" s="106"/>
      <c r="E111" s="268">
        <v>169</v>
      </c>
      <c r="F111" s="101">
        <f t="shared" si="2"/>
        <v>1272771</v>
      </c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ht="16.5" customHeight="1">
      <c r="A112" s="269" t="s">
        <v>551</v>
      </c>
      <c r="B112" s="270" t="s">
        <v>598</v>
      </c>
      <c r="C112" s="267" t="s">
        <v>562</v>
      </c>
      <c r="D112" s="106"/>
      <c r="E112" s="268">
        <v>360</v>
      </c>
      <c r="F112" s="101">
        <f t="shared" si="2"/>
        <v>1272411</v>
      </c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ht="16.5" customHeight="1">
      <c r="A113" s="269" t="s">
        <v>552</v>
      </c>
      <c r="B113" s="270" t="s">
        <v>598</v>
      </c>
      <c r="C113" s="267" t="s">
        <v>563</v>
      </c>
      <c r="D113" s="106"/>
      <c r="E113" s="268">
        <v>1244</v>
      </c>
      <c r="F113" s="101">
        <f t="shared" si="2"/>
        <v>1271167</v>
      </c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ht="16.5" customHeight="1">
      <c r="A114" s="269" t="s">
        <v>553</v>
      </c>
      <c r="B114" s="270" t="s">
        <v>598</v>
      </c>
      <c r="C114" s="267" t="s">
        <v>563</v>
      </c>
      <c r="D114" s="106"/>
      <c r="E114" s="268">
        <v>961</v>
      </c>
      <c r="F114" s="101">
        <f t="shared" si="2"/>
        <v>1270206</v>
      </c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ht="16.5" customHeight="1">
      <c r="A115" s="269" t="s">
        <v>554</v>
      </c>
      <c r="B115" s="270" t="s">
        <v>598</v>
      </c>
      <c r="C115" s="267" t="s">
        <v>564</v>
      </c>
      <c r="D115" s="106"/>
      <c r="E115" s="268">
        <v>1500</v>
      </c>
      <c r="F115" s="101">
        <f t="shared" si="2"/>
        <v>1268706</v>
      </c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ht="16.5" customHeight="1">
      <c r="A116" s="269" t="s">
        <v>555</v>
      </c>
      <c r="B116" s="270" t="s">
        <v>598</v>
      </c>
      <c r="C116" s="267" t="s">
        <v>568</v>
      </c>
      <c r="D116" s="107"/>
      <c r="E116" s="268">
        <v>3280</v>
      </c>
      <c r="F116" s="101">
        <f t="shared" si="2"/>
        <v>1265426</v>
      </c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ht="16.5" customHeight="1">
      <c r="A117" s="269" t="s">
        <v>565</v>
      </c>
      <c r="B117" s="270" t="s">
        <v>598</v>
      </c>
      <c r="C117" s="267" t="s">
        <v>569</v>
      </c>
      <c r="D117" s="107"/>
      <c r="E117" s="268">
        <v>2000</v>
      </c>
      <c r="F117" s="101">
        <f t="shared" si="2"/>
        <v>1263426</v>
      </c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ht="16.5" customHeight="1">
      <c r="A118" s="269" t="s">
        <v>566</v>
      </c>
      <c r="B118" s="270" t="s">
        <v>598</v>
      </c>
      <c r="C118" s="267" t="s">
        <v>570</v>
      </c>
      <c r="D118" s="106"/>
      <c r="E118" s="268">
        <v>1500</v>
      </c>
      <c r="F118" s="101">
        <f t="shared" si="2"/>
        <v>1261926</v>
      </c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ht="16.5" customHeight="1">
      <c r="A119" s="269" t="s">
        <v>567</v>
      </c>
      <c r="B119" s="270" t="s">
        <v>598</v>
      </c>
      <c r="C119" s="267" t="s">
        <v>572</v>
      </c>
      <c r="D119" s="106"/>
      <c r="E119" s="268">
        <v>27320</v>
      </c>
      <c r="F119" s="101">
        <f t="shared" si="2"/>
        <v>1234606</v>
      </c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ht="16.5" customHeight="1">
      <c r="A120" s="269" t="s">
        <v>571</v>
      </c>
      <c r="B120" s="270" t="s">
        <v>598</v>
      </c>
      <c r="C120" s="267" t="s">
        <v>563</v>
      </c>
      <c r="D120" s="106"/>
      <c r="E120" s="268">
        <v>435</v>
      </c>
      <c r="F120" s="101">
        <f t="shared" si="2"/>
        <v>1234171</v>
      </c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ht="16.5" customHeight="1">
      <c r="A121" s="269" t="s">
        <v>573</v>
      </c>
      <c r="B121" s="270" t="s">
        <v>598</v>
      </c>
      <c r="C121" s="267" t="s">
        <v>589</v>
      </c>
      <c r="D121" s="106"/>
      <c r="E121" s="268">
        <v>1200</v>
      </c>
      <c r="F121" s="101">
        <f t="shared" si="2"/>
        <v>1232971</v>
      </c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ht="33.75" customHeight="1">
      <c r="A122" s="269" t="s">
        <v>574</v>
      </c>
      <c r="B122" s="270" t="s">
        <v>598</v>
      </c>
      <c r="C122" s="267" t="s">
        <v>575</v>
      </c>
      <c r="D122" s="106"/>
      <c r="E122" s="268">
        <v>9885</v>
      </c>
      <c r="F122" s="101">
        <f t="shared" si="2"/>
        <v>1223086</v>
      </c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ht="16.5" customHeight="1">
      <c r="A123" s="269" t="s">
        <v>599</v>
      </c>
      <c r="B123" s="270" t="s">
        <v>613</v>
      </c>
      <c r="C123" s="267" t="s">
        <v>600</v>
      </c>
      <c r="D123" s="106"/>
      <c r="E123" s="268">
        <v>7000</v>
      </c>
      <c r="F123" s="101">
        <f t="shared" si="2"/>
        <v>1216086</v>
      </c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ht="16.5" customHeight="1">
      <c r="A124" s="269" t="s">
        <v>603</v>
      </c>
      <c r="B124" s="270" t="s">
        <v>613</v>
      </c>
      <c r="C124" s="267" t="s">
        <v>606</v>
      </c>
      <c r="D124" s="106"/>
      <c r="E124" s="268">
        <v>31640</v>
      </c>
      <c r="F124" s="101">
        <f t="shared" si="2"/>
        <v>1184446</v>
      </c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ht="16.5" customHeight="1">
      <c r="A125" s="269" t="s">
        <v>604</v>
      </c>
      <c r="B125" s="270" t="s">
        <v>613</v>
      </c>
      <c r="C125" s="267" t="s">
        <v>608</v>
      </c>
      <c r="D125" s="106"/>
      <c r="E125" s="268">
        <v>8800</v>
      </c>
      <c r="F125" s="101">
        <f t="shared" si="2"/>
        <v>1175646</v>
      </c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ht="16.5" customHeight="1">
      <c r="A126" s="269" t="s">
        <v>605</v>
      </c>
      <c r="B126" s="270" t="s">
        <v>613</v>
      </c>
      <c r="C126" s="267" t="s">
        <v>609</v>
      </c>
      <c r="D126" s="271"/>
      <c r="E126" s="272">
        <v>9920</v>
      </c>
      <c r="F126" s="101">
        <f t="shared" si="2"/>
        <v>1165726</v>
      </c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ht="16.5" customHeight="1">
      <c r="A127" s="269" t="s">
        <v>615</v>
      </c>
      <c r="B127" s="270" t="s">
        <v>626</v>
      </c>
      <c r="C127" s="267" t="s">
        <v>616</v>
      </c>
      <c r="D127" s="106"/>
      <c r="E127" s="268">
        <v>38000</v>
      </c>
      <c r="F127" s="101">
        <f t="shared" si="2"/>
        <v>1127726</v>
      </c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ht="16.5" customHeight="1">
      <c r="A128" s="269" t="s">
        <v>617</v>
      </c>
      <c r="B128" s="270" t="s">
        <v>625</v>
      </c>
      <c r="C128" s="267" t="s">
        <v>618</v>
      </c>
      <c r="D128" s="106"/>
      <c r="E128" s="268">
        <v>20000</v>
      </c>
      <c r="F128" s="101">
        <f t="shared" si="2"/>
        <v>1107726</v>
      </c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ht="16.5" customHeight="1">
      <c r="A129" s="269" t="s">
        <v>621</v>
      </c>
      <c r="B129" s="270" t="s">
        <v>624</v>
      </c>
      <c r="C129" s="267" t="s">
        <v>622</v>
      </c>
      <c r="D129" s="106"/>
      <c r="E129" s="268">
        <v>500</v>
      </c>
      <c r="F129" s="101">
        <f t="shared" si="2"/>
        <v>1107226</v>
      </c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ht="16.5" customHeight="1">
      <c r="A130" s="269" t="s">
        <v>628</v>
      </c>
      <c r="B130" s="270" t="s">
        <v>630</v>
      </c>
      <c r="C130" s="267" t="s">
        <v>629</v>
      </c>
      <c r="D130" s="106"/>
      <c r="E130" s="268">
        <v>500</v>
      </c>
      <c r="F130" s="101">
        <f t="shared" si="2"/>
        <v>1106726</v>
      </c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ht="16.5" customHeight="1">
      <c r="A131" s="269" t="s">
        <v>634</v>
      </c>
      <c r="B131" s="270" t="s">
        <v>640</v>
      </c>
      <c r="C131" s="267" t="s">
        <v>633</v>
      </c>
      <c r="D131" s="106"/>
      <c r="E131" s="268">
        <v>28922</v>
      </c>
      <c r="F131" s="101">
        <f t="shared" si="2"/>
        <v>1077804</v>
      </c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ht="16.5" customHeight="1">
      <c r="A132" s="269" t="s">
        <v>635</v>
      </c>
      <c r="B132" s="270" t="s">
        <v>640</v>
      </c>
      <c r="C132" s="267" t="s">
        <v>639</v>
      </c>
      <c r="D132" s="106"/>
      <c r="E132" s="268">
        <v>10000</v>
      </c>
      <c r="F132" s="101">
        <f t="shared" si="2"/>
        <v>1067804</v>
      </c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ht="16.5" customHeight="1">
      <c r="A133" s="269"/>
      <c r="B133" s="270"/>
      <c r="C133" s="267"/>
      <c r="D133" s="106"/>
      <c r="E133" s="268"/>
      <c r="F133" s="101">
        <f t="shared" si="2"/>
        <v>1067804</v>
      </c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ht="16.5" customHeight="1">
      <c r="A134" s="269"/>
      <c r="B134" s="270"/>
      <c r="C134" s="267"/>
      <c r="D134" s="106"/>
      <c r="E134" s="268"/>
      <c r="F134" s="101">
        <f t="shared" si="2"/>
        <v>1067804</v>
      </c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ht="16.5" customHeight="1">
      <c r="A135" s="269"/>
      <c r="B135" s="270"/>
      <c r="C135" s="267"/>
      <c r="D135" s="106"/>
      <c r="E135" s="268"/>
      <c r="F135" s="101">
        <f t="shared" ref="F135:F165" si="3">F134+D135-E135</f>
        <v>1067804</v>
      </c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ht="16.5" customHeight="1">
      <c r="A136" s="269"/>
      <c r="B136" s="270"/>
      <c r="C136" s="267"/>
      <c r="D136" s="106"/>
      <c r="E136" s="268"/>
      <c r="F136" s="101">
        <f t="shared" si="3"/>
        <v>1067804</v>
      </c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ht="16.5" customHeight="1">
      <c r="A137" s="269"/>
      <c r="B137" s="270"/>
      <c r="C137" s="267"/>
      <c r="D137" s="106"/>
      <c r="E137" s="268"/>
      <c r="F137" s="101">
        <f t="shared" si="3"/>
        <v>1067804</v>
      </c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ht="16.5" customHeight="1">
      <c r="A138" s="269"/>
      <c r="B138" s="270"/>
      <c r="C138" s="267"/>
      <c r="D138" s="106"/>
      <c r="E138" s="268"/>
      <c r="F138" s="101">
        <f t="shared" si="3"/>
        <v>1067804</v>
      </c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ht="16.5" customHeight="1">
      <c r="A139" s="269"/>
      <c r="B139" s="270"/>
      <c r="C139" s="267"/>
      <c r="D139" s="106"/>
      <c r="E139" s="268"/>
      <c r="F139" s="101">
        <f t="shared" si="3"/>
        <v>1067804</v>
      </c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ht="16.5" customHeight="1">
      <c r="A140" s="269"/>
      <c r="B140" s="270"/>
      <c r="C140" s="267"/>
      <c r="D140" s="106"/>
      <c r="E140" s="268"/>
      <c r="F140" s="101">
        <f t="shared" si="3"/>
        <v>1067804</v>
      </c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ht="16.5" customHeight="1">
      <c r="A141" s="269"/>
      <c r="B141" s="270"/>
      <c r="C141" s="267"/>
      <c r="D141" s="106"/>
      <c r="E141" s="268"/>
      <c r="F141" s="101">
        <f t="shared" si="3"/>
        <v>1067804</v>
      </c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ht="16.5" customHeight="1">
      <c r="A142" s="269"/>
      <c r="B142" s="270"/>
      <c r="C142" s="267"/>
      <c r="D142" s="106"/>
      <c r="E142" s="268"/>
      <c r="F142" s="101">
        <f t="shared" si="3"/>
        <v>1067804</v>
      </c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ht="16.5" customHeight="1">
      <c r="A143" s="269"/>
      <c r="B143" s="270"/>
      <c r="C143" s="267"/>
      <c r="D143" s="106"/>
      <c r="E143" s="268"/>
      <c r="F143" s="101">
        <f t="shared" si="3"/>
        <v>1067804</v>
      </c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ht="16.5" customHeight="1">
      <c r="A144" s="269"/>
      <c r="B144" s="270"/>
      <c r="C144" s="267"/>
      <c r="D144" s="106"/>
      <c r="E144" s="268"/>
      <c r="F144" s="101">
        <f t="shared" si="3"/>
        <v>1067804</v>
      </c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ht="16.5" customHeight="1">
      <c r="A145" s="269"/>
      <c r="B145" s="270"/>
      <c r="C145" s="267"/>
      <c r="D145" s="106"/>
      <c r="E145" s="268"/>
      <c r="F145" s="101">
        <f t="shared" si="3"/>
        <v>1067804</v>
      </c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ht="16.5" customHeight="1">
      <c r="A146" s="269"/>
      <c r="B146" s="270"/>
      <c r="C146" s="267"/>
      <c r="D146" s="106"/>
      <c r="E146" s="268"/>
      <c r="F146" s="101">
        <f t="shared" si="3"/>
        <v>1067804</v>
      </c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ht="16.5" customHeight="1">
      <c r="A147" s="269"/>
      <c r="B147" s="270"/>
      <c r="C147" s="267"/>
      <c r="D147" s="106"/>
      <c r="E147" s="268"/>
      <c r="F147" s="101">
        <f t="shared" si="3"/>
        <v>1067804</v>
      </c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ht="16.5" customHeight="1">
      <c r="A148" s="269"/>
      <c r="B148" s="270"/>
      <c r="C148" s="267"/>
      <c r="D148" s="106"/>
      <c r="E148" s="268"/>
      <c r="F148" s="101">
        <f t="shared" si="3"/>
        <v>1067804</v>
      </c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ht="16.5" customHeight="1">
      <c r="A149" s="269"/>
      <c r="B149" s="270"/>
      <c r="C149" s="267"/>
      <c r="D149" s="106"/>
      <c r="E149" s="268"/>
      <c r="F149" s="101">
        <f t="shared" si="3"/>
        <v>1067804</v>
      </c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ht="16.5" customHeight="1">
      <c r="A150" s="269"/>
      <c r="B150" s="270"/>
      <c r="C150" s="267"/>
      <c r="D150" s="106"/>
      <c r="E150" s="268"/>
      <c r="F150" s="101">
        <f t="shared" si="3"/>
        <v>1067804</v>
      </c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ht="16.5" customHeight="1">
      <c r="A151" s="269"/>
      <c r="B151" s="270"/>
      <c r="C151" s="267"/>
      <c r="D151" s="106"/>
      <c r="E151" s="268"/>
      <c r="F151" s="101">
        <f t="shared" si="3"/>
        <v>1067804</v>
      </c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ht="16.5" customHeight="1">
      <c r="A152" s="269"/>
      <c r="B152" s="270"/>
      <c r="C152" s="267"/>
      <c r="D152" s="106"/>
      <c r="E152" s="268"/>
      <c r="F152" s="101">
        <f t="shared" si="3"/>
        <v>1067804</v>
      </c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ht="16.5" customHeight="1">
      <c r="A153" s="269"/>
      <c r="B153" s="270"/>
      <c r="C153" s="267"/>
      <c r="D153" s="106"/>
      <c r="E153" s="268"/>
      <c r="F153" s="101">
        <f t="shared" si="3"/>
        <v>1067804</v>
      </c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ht="16.5" customHeight="1">
      <c r="A154" s="269"/>
      <c r="B154" s="270"/>
      <c r="C154" s="267"/>
      <c r="D154" s="106"/>
      <c r="E154" s="268"/>
      <c r="F154" s="101">
        <f t="shared" si="3"/>
        <v>1067804</v>
      </c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ht="16.5" customHeight="1">
      <c r="A155" s="269"/>
      <c r="B155" s="270"/>
      <c r="C155" s="267"/>
      <c r="D155" s="106"/>
      <c r="E155" s="268"/>
      <c r="F155" s="101">
        <f t="shared" si="3"/>
        <v>1067804</v>
      </c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ht="16.5" customHeight="1">
      <c r="A156" s="269"/>
      <c r="B156" s="270"/>
      <c r="C156" s="267"/>
      <c r="D156" s="106"/>
      <c r="E156" s="268"/>
      <c r="F156" s="101">
        <f t="shared" si="3"/>
        <v>1067804</v>
      </c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ht="16.5" customHeight="1">
      <c r="A157" s="269"/>
      <c r="B157" s="270"/>
      <c r="C157" s="267"/>
      <c r="D157" s="106"/>
      <c r="E157" s="268"/>
      <c r="F157" s="101">
        <f t="shared" si="3"/>
        <v>1067804</v>
      </c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ht="16.5" customHeight="1">
      <c r="A158" s="269"/>
      <c r="B158" s="270"/>
      <c r="C158" s="267"/>
      <c r="D158" s="106"/>
      <c r="E158" s="268"/>
      <c r="F158" s="101">
        <f t="shared" si="3"/>
        <v>1067804</v>
      </c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ht="16.5" customHeight="1">
      <c r="A159" s="269"/>
      <c r="B159" s="270"/>
      <c r="C159" s="267"/>
      <c r="D159" s="106"/>
      <c r="E159" s="268"/>
      <c r="F159" s="101">
        <f t="shared" si="3"/>
        <v>1067804</v>
      </c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1:26" ht="16.5" customHeight="1">
      <c r="A160" s="269"/>
      <c r="B160" s="270"/>
      <c r="C160" s="273"/>
      <c r="D160" s="108"/>
      <c r="E160" s="268"/>
      <c r="F160" s="101">
        <f t="shared" si="3"/>
        <v>1067804</v>
      </c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ht="16.5" customHeight="1">
      <c r="A161" s="269"/>
      <c r="B161" s="270"/>
      <c r="C161" s="273"/>
      <c r="D161" s="108"/>
      <c r="E161" s="268"/>
      <c r="F161" s="101">
        <f t="shared" si="3"/>
        <v>1067804</v>
      </c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ht="16.5" customHeight="1">
      <c r="A162" s="269"/>
      <c r="B162" s="270"/>
      <c r="C162" s="273"/>
      <c r="D162" s="108"/>
      <c r="E162" s="268"/>
      <c r="F162" s="101">
        <f t="shared" si="3"/>
        <v>1067804</v>
      </c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ht="16.5" customHeight="1">
      <c r="A163" s="269"/>
      <c r="B163" s="270"/>
      <c r="C163" s="273"/>
      <c r="D163" s="108"/>
      <c r="E163" s="268"/>
      <c r="F163" s="101">
        <f t="shared" si="3"/>
        <v>1067804</v>
      </c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ht="16.5" customHeight="1">
      <c r="A164" s="269"/>
      <c r="B164" s="270"/>
      <c r="C164" s="273"/>
      <c r="D164" s="108"/>
      <c r="E164" s="268"/>
      <c r="F164" s="101">
        <f t="shared" si="3"/>
        <v>1067804</v>
      </c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ht="16.5" customHeight="1">
      <c r="A165" s="269"/>
      <c r="B165" s="270"/>
      <c r="C165" s="273"/>
      <c r="D165" s="108"/>
      <c r="E165" s="268"/>
      <c r="F165" s="101">
        <f t="shared" si="3"/>
        <v>1067804</v>
      </c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ht="16.5" customHeight="1">
      <c r="A166" s="107"/>
      <c r="B166" s="109"/>
      <c r="C166" s="110"/>
      <c r="D166" s="111">
        <f>SUM(D3:D165)</f>
        <v>1772024</v>
      </c>
      <c r="E166" s="111">
        <f>SUM(E4:E165)</f>
        <v>704220</v>
      </c>
      <c r="F166" s="101">
        <f>D166-E166</f>
        <v>1067804</v>
      </c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ht="16.5" customHeight="1">
      <c r="A167" s="95"/>
      <c r="B167" s="95"/>
      <c r="C167" s="11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1:26" ht="16.5" customHeight="1">
      <c r="A168" s="95"/>
      <c r="B168" s="95"/>
      <c r="C168" s="11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1:26" ht="16.5" customHeight="1">
      <c r="A169" s="95"/>
      <c r="B169" s="95"/>
      <c r="C169" s="11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1:26" ht="16.5" customHeight="1">
      <c r="A170" s="95"/>
      <c r="B170" s="95"/>
      <c r="C170" s="11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1:26" ht="16.5" customHeight="1">
      <c r="A171" s="95"/>
      <c r="B171" s="95"/>
      <c r="C171" s="11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1:26" ht="16.5" customHeight="1">
      <c r="A172" s="95"/>
      <c r="B172" s="95"/>
      <c r="C172" s="11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1:26" ht="16.5" customHeight="1">
      <c r="A173" s="95"/>
      <c r="B173" s="95"/>
      <c r="C173" s="11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1:26" ht="16.5" customHeight="1">
      <c r="A174" s="95"/>
      <c r="B174" s="95"/>
      <c r="C174" s="11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1:26" ht="16.5" customHeight="1">
      <c r="A175" s="95"/>
      <c r="B175" s="95"/>
      <c r="C175" s="11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1:26" ht="16.5" customHeight="1">
      <c r="A176" s="95"/>
      <c r="B176" s="95"/>
      <c r="C176" s="11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ht="16.5" customHeight="1">
      <c r="A177" s="95"/>
      <c r="B177" s="95"/>
      <c r="C177" s="11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ht="16.5" customHeight="1">
      <c r="A178" s="95"/>
      <c r="B178" s="95"/>
      <c r="C178" s="11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1:26" ht="16.5" customHeight="1">
      <c r="A179" s="95"/>
      <c r="B179" s="95"/>
      <c r="C179" s="11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1:26" ht="16.5" customHeight="1">
      <c r="A180" s="95"/>
      <c r="B180" s="95"/>
      <c r="C180" s="11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1:26" ht="16.5" customHeight="1">
      <c r="A181" s="95"/>
      <c r="B181" s="95"/>
      <c r="C181" s="11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ht="16.5" customHeight="1">
      <c r="A182" s="95"/>
      <c r="B182" s="95"/>
      <c r="C182" s="11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1:26" ht="16.5" customHeight="1">
      <c r="A183" s="95"/>
      <c r="B183" s="95"/>
      <c r="C183" s="11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1:26" ht="16.5" customHeight="1">
      <c r="A184" s="95"/>
      <c r="B184" s="95"/>
      <c r="C184" s="11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1:26" ht="16.5" customHeight="1">
      <c r="A185" s="95"/>
      <c r="B185" s="95"/>
      <c r="C185" s="11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1:26" ht="16.5" customHeight="1">
      <c r="A186" s="95"/>
      <c r="B186" s="95"/>
      <c r="C186" s="11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1:26" ht="16.5" customHeight="1">
      <c r="A187" s="95"/>
      <c r="B187" s="95"/>
      <c r="C187" s="11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1:26" ht="16.5" customHeight="1">
      <c r="A188" s="95"/>
      <c r="B188" s="95"/>
      <c r="C188" s="11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ht="16.5" customHeight="1">
      <c r="A189" s="95"/>
      <c r="B189" s="95"/>
      <c r="C189" s="11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1:26" ht="16.5" customHeight="1">
      <c r="A190" s="95"/>
      <c r="B190" s="95"/>
      <c r="C190" s="11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1:26" ht="16.5" customHeight="1">
      <c r="A191" s="95"/>
      <c r="B191" s="95"/>
      <c r="C191" s="11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1:26" ht="16.5" customHeight="1">
      <c r="A192" s="95"/>
      <c r="B192" s="95"/>
      <c r="C192" s="11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1:26" ht="16.5" customHeight="1">
      <c r="A193" s="95"/>
      <c r="B193" s="95"/>
      <c r="C193" s="11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1:26" ht="16.5" customHeight="1">
      <c r="A194" s="95"/>
      <c r="B194" s="95"/>
      <c r="C194" s="11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1:26" ht="16.5" customHeight="1">
      <c r="A195" s="95"/>
      <c r="B195" s="95"/>
      <c r="C195" s="11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1:26" ht="16.5" customHeight="1">
      <c r="A196" s="95"/>
      <c r="B196" s="95"/>
      <c r="C196" s="11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1:26" ht="16.5" customHeight="1">
      <c r="A197" s="95"/>
      <c r="B197" s="95"/>
      <c r="C197" s="11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1:26" ht="16.5" customHeight="1">
      <c r="A198" s="95"/>
      <c r="B198" s="95"/>
      <c r="C198" s="11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1:26" ht="16.5" customHeight="1">
      <c r="A199" s="95"/>
      <c r="B199" s="95"/>
      <c r="C199" s="11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spans="1:26" ht="16.5" customHeight="1">
      <c r="A200" s="95"/>
      <c r="B200" s="95"/>
      <c r="C200" s="11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  <row r="201" spans="1:26" ht="16.5" customHeight="1">
      <c r="A201" s="95"/>
      <c r="B201" s="95"/>
      <c r="C201" s="11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</row>
    <row r="202" spans="1:26" ht="16.5" customHeight="1">
      <c r="A202" s="95"/>
      <c r="B202" s="95"/>
      <c r="C202" s="11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</row>
    <row r="203" spans="1:26" ht="16.5" customHeight="1">
      <c r="A203" s="95"/>
      <c r="B203" s="95"/>
      <c r="C203" s="11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</row>
    <row r="204" spans="1:26" ht="16.5" customHeight="1">
      <c r="A204" s="95"/>
      <c r="B204" s="95"/>
      <c r="C204" s="11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</row>
    <row r="205" spans="1:26" ht="16.5" customHeight="1">
      <c r="A205" s="95"/>
      <c r="B205" s="95"/>
      <c r="C205" s="11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</row>
    <row r="206" spans="1:26" ht="16.5" customHeight="1">
      <c r="A206" s="95"/>
      <c r="B206" s="95"/>
      <c r="C206" s="11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</row>
    <row r="207" spans="1:26" ht="16.5" customHeight="1">
      <c r="A207" s="95"/>
      <c r="B207" s="95"/>
      <c r="C207" s="11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</row>
    <row r="208" spans="1:26" ht="16.5" customHeight="1">
      <c r="A208" s="95"/>
      <c r="B208" s="95"/>
      <c r="C208" s="11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</row>
    <row r="209" spans="1:26" ht="16.5" customHeight="1">
      <c r="A209" s="95"/>
      <c r="B209" s="95"/>
      <c r="C209" s="11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</row>
    <row r="210" spans="1:26" ht="16.5" customHeight="1">
      <c r="A210" s="95"/>
      <c r="B210" s="95"/>
      <c r="C210" s="11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</row>
    <row r="211" spans="1:26" ht="16.5" customHeight="1">
      <c r="A211" s="95"/>
      <c r="B211" s="95"/>
      <c r="C211" s="11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</row>
    <row r="212" spans="1:26" ht="16.5" customHeight="1">
      <c r="A212" s="95"/>
      <c r="B212" s="95"/>
      <c r="C212" s="11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 spans="1:26" ht="16.5" customHeight="1">
      <c r="A213" s="95"/>
      <c r="B213" s="95"/>
      <c r="C213" s="11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</row>
    <row r="214" spans="1:26" ht="16.5" customHeight="1">
      <c r="A214" s="95"/>
      <c r="B214" s="95"/>
      <c r="C214" s="11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</row>
    <row r="215" spans="1:26" ht="16.5" customHeight="1">
      <c r="A215" s="95"/>
      <c r="B215" s="95"/>
      <c r="C215" s="11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</row>
    <row r="216" spans="1:26" ht="16.5" customHeight="1">
      <c r="A216" s="95"/>
      <c r="B216" s="95"/>
      <c r="C216" s="11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</row>
    <row r="217" spans="1:26" ht="16.5" customHeight="1">
      <c r="A217" s="95"/>
      <c r="B217" s="95"/>
      <c r="C217" s="11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 spans="1:26" ht="16.5" customHeight="1">
      <c r="A218" s="95"/>
      <c r="B218" s="95"/>
      <c r="C218" s="11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</row>
    <row r="219" spans="1:26" ht="16.5" customHeight="1">
      <c r="A219" s="95"/>
      <c r="B219" s="95"/>
      <c r="C219" s="11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</row>
    <row r="220" spans="1:26" ht="16.5" customHeight="1">
      <c r="A220" s="95"/>
      <c r="B220" s="95"/>
      <c r="C220" s="11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</row>
    <row r="221" spans="1:26" ht="16.5" customHeight="1">
      <c r="A221" s="95"/>
      <c r="B221" s="95"/>
      <c r="C221" s="11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</row>
    <row r="222" spans="1:26" ht="16.5" customHeight="1">
      <c r="A222" s="95"/>
      <c r="B222" s="95"/>
      <c r="C222" s="11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</row>
    <row r="223" spans="1:26" ht="16.5" customHeight="1">
      <c r="A223" s="95"/>
      <c r="B223" s="95"/>
      <c r="C223" s="11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</row>
    <row r="224" spans="1:26" ht="16.5" customHeight="1">
      <c r="A224" s="95"/>
      <c r="B224" s="95"/>
      <c r="C224" s="11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</row>
    <row r="225" spans="1:26" ht="16.5" customHeight="1">
      <c r="A225" s="95"/>
      <c r="B225" s="95"/>
      <c r="C225" s="11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</row>
    <row r="226" spans="1:26" ht="16.5" customHeight="1">
      <c r="A226" s="95"/>
      <c r="B226" s="95"/>
      <c r="C226" s="11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</row>
    <row r="227" spans="1:26" ht="16.5" customHeight="1">
      <c r="A227" s="95"/>
      <c r="B227" s="95"/>
      <c r="C227" s="11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</row>
    <row r="228" spans="1:26" ht="16.5" customHeight="1">
      <c r="A228" s="95"/>
      <c r="B228" s="95"/>
      <c r="C228" s="11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</row>
    <row r="229" spans="1:26" ht="16.5" customHeight="1">
      <c r="A229" s="95"/>
      <c r="B229" s="95"/>
      <c r="C229" s="11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</row>
    <row r="230" spans="1:26" ht="16.5" customHeight="1">
      <c r="A230" s="95"/>
      <c r="B230" s="95"/>
      <c r="C230" s="11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</row>
    <row r="231" spans="1:26" ht="16.5" customHeight="1">
      <c r="A231" s="95"/>
      <c r="B231" s="95"/>
      <c r="C231" s="11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</row>
    <row r="232" spans="1:26" ht="16.5" customHeight="1">
      <c r="A232" s="95"/>
      <c r="B232" s="95"/>
      <c r="C232" s="11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</row>
    <row r="233" spans="1:26" ht="16.5" customHeight="1">
      <c r="A233" s="95"/>
      <c r="B233" s="95"/>
      <c r="C233" s="11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</row>
    <row r="234" spans="1:26" ht="16.5" customHeight="1">
      <c r="A234" s="95"/>
      <c r="B234" s="95"/>
      <c r="C234" s="11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</row>
    <row r="235" spans="1:26" ht="16.5" customHeight="1">
      <c r="A235" s="95"/>
      <c r="B235" s="95"/>
      <c r="C235" s="11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</row>
    <row r="236" spans="1:26" ht="16.5" customHeight="1">
      <c r="A236" s="95"/>
      <c r="B236" s="95"/>
      <c r="C236" s="11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</row>
    <row r="237" spans="1:26" ht="16.5" customHeight="1">
      <c r="A237" s="95"/>
      <c r="B237" s="95"/>
      <c r="C237" s="11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</row>
    <row r="238" spans="1:26" ht="16.5" customHeight="1">
      <c r="A238" s="95"/>
      <c r="B238" s="95"/>
      <c r="C238" s="11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</row>
    <row r="239" spans="1:26" ht="16.5" customHeight="1">
      <c r="A239" s="95"/>
      <c r="B239" s="95"/>
      <c r="C239" s="11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</row>
    <row r="240" spans="1:26" ht="16.5" customHeight="1">
      <c r="A240" s="95"/>
      <c r="B240" s="95"/>
      <c r="C240" s="11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</row>
    <row r="241" spans="1:26" ht="16.5" customHeight="1">
      <c r="A241" s="95"/>
      <c r="B241" s="95"/>
      <c r="C241" s="11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</row>
    <row r="242" spans="1:26" ht="16.5" customHeight="1">
      <c r="A242" s="95"/>
      <c r="B242" s="95"/>
      <c r="C242" s="11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</row>
    <row r="243" spans="1:26" ht="16.5" customHeight="1">
      <c r="A243" s="95"/>
      <c r="B243" s="95"/>
      <c r="C243" s="11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</row>
    <row r="244" spans="1:26" ht="16.5" customHeight="1">
      <c r="A244" s="95"/>
      <c r="B244" s="95"/>
      <c r="C244" s="11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</row>
    <row r="245" spans="1:26" ht="16.5" customHeight="1">
      <c r="A245" s="95"/>
      <c r="B245" s="95"/>
      <c r="C245" s="11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  <row r="246" spans="1:26" ht="16.5" customHeight="1">
      <c r="A246" s="95"/>
      <c r="B246" s="95"/>
      <c r="C246" s="11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</row>
    <row r="247" spans="1:26" ht="16.5" customHeight="1">
      <c r="A247" s="95"/>
      <c r="B247" s="95"/>
      <c r="C247" s="11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</row>
    <row r="248" spans="1:26" ht="16.5" customHeight="1">
      <c r="A248" s="95"/>
      <c r="B248" s="95"/>
      <c r="C248" s="11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</row>
    <row r="249" spans="1:26" ht="16.5" customHeight="1">
      <c r="A249" s="95"/>
      <c r="B249" s="95"/>
      <c r="C249" s="11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</row>
    <row r="250" spans="1:26" ht="16.5" customHeight="1">
      <c r="A250" s="95"/>
      <c r="B250" s="95"/>
      <c r="C250" s="11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</row>
    <row r="251" spans="1:26" ht="16.5" customHeight="1">
      <c r="A251" s="95"/>
      <c r="B251" s="95"/>
      <c r="C251" s="11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</row>
    <row r="252" spans="1:26" ht="16.5" customHeight="1">
      <c r="A252" s="95"/>
      <c r="B252" s="95"/>
      <c r="C252" s="11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</row>
    <row r="253" spans="1:26" ht="16.5" customHeight="1">
      <c r="A253" s="95"/>
      <c r="B253" s="95"/>
      <c r="C253" s="11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</row>
    <row r="254" spans="1:26" ht="16.5" customHeight="1">
      <c r="A254" s="95"/>
      <c r="B254" s="95"/>
      <c r="C254" s="11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</row>
    <row r="255" spans="1:26" ht="16.5" customHeight="1">
      <c r="A255" s="95"/>
      <c r="B255" s="95"/>
      <c r="C255" s="11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</row>
    <row r="256" spans="1:26" ht="16.5" customHeight="1">
      <c r="A256" s="95"/>
      <c r="B256" s="95"/>
      <c r="C256" s="11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</row>
    <row r="257" spans="1:26" ht="16.5" customHeight="1">
      <c r="A257" s="95"/>
      <c r="B257" s="95"/>
      <c r="C257" s="11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</row>
    <row r="258" spans="1:26" ht="16.5" customHeight="1">
      <c r="A258" s="95"/>
      <c r="B258" s="95"/>
      <c r="C258" s="11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</row>
    <row r="259" spans="1:26" ht="16.5" customHeight="1">
      <c r="A259" s="95"/>
      <c r="B259" s="95"/>
      <c r="C259" s="11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</row>
    <row r="260" spans="1:26" ht="16.5" customHeight="1">
      <c r="A260" s="95"/>
      <c r="B260" s="95"/>
      <c r="C260" s="11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 spans="1:26" ht="16.5" customHeight="1">
      <c r="A261" s="95"/>
      <c r="B261" s="95"/>
      <c r="C261" s="11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 spans="1:26" ht="16.5" customHeight="1">
      <c r="A262" s="95"/>
      <c r="B262" s="95"/>
      <c r="C262" s="11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 spans="1:26" ht="16.5" customHeight="1">
      <c r="A263" s="95"/>
      <c r="B263" s="95"/>
      <c r="C263" s="11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 spans="1:26" ht="16.5" customHeight="1">
      <c r="A264" s="95"/>
      <c r="B264" s="95"/>
      <c r="C264" s="11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 spans="1:26" ht="16.5" customHeight="1">
      <c r="A265" s="95"/>
      <c r="B265" s="95"/>
      <c r="C265" s="11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 spans="1:26" ht="16.5" customHeight="1">
      <c r="A266" s="95"/>
      <c r="B266" s="95"/>
      <c r="C266" s="11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 spans="1:26" ht="16.5" customHeight="1">
      <c r="A267" s="95"/>
      <c r="B267" s="95"/>
      <c r="C267" s="11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 spans="1:26" ht="16.5" customHeight="1">
      <c r="A268" s="95"/>
      <c r="B268" s="95"/>
      <c r="C268" s="11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 spans="1:26" ht="16.5" customHeight="1">
      <c r="A269" s="95"/>
      <c r="B269" s="95"/>
      <c r="C269" s="11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 spans="1:26" ht="16.5" customHeight="1">
      <c r="A270" s="95"/>
      <c r="B270" s="95"/>
      <c r="C270" s="11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 spans="1:26" ht="16.5" customHeight="1">
      <c r="A271" s="95"/>
      <c r="B271" s="95"/>
      <c r="C271" s="11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 spans="1:26" ht="16.5" customHeight="1">
      <c r="A272" s="95"/>
      <c r="B272" s="95"/>
      <c r="C272" s="11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 spans="1:26" ht="16.5" customHeight="1">
      <c r="A273" s="95"/>
      <c r="B273" s="95"/>
      <c r="C273" s="11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 spans="1:26" ht="16.5" customHeight="1">
      <c r="A274" s="95"/>
      <c r="B274" s="95"/>
      <c r="C274" s="11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 spans="1:26" ht="16.5" customHeight="1">
      <c r="A275" s="95"/>
      <c r="B275" s="95"/>
      <c r="C275" s="11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 spans="1:26" ht="16.5" customHeight="1">
      <c r="A276" s="95"/>
      <c r="B276" s="95"/>
      <c r="C276" s="11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 spans="1:26" ht="16.5" customHeight="1">
      <c r="A277" s="95"/>
      <c r="B277" s="95"/>
      <c r="C277" s="11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 spans="1:26" ht="16.5" customHeight="1">
      <c r="A278" s="95"/>
      <c r="B278" s="95"/>
      <c r="C278" s="11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 spans="1:26" ht="16.5" customHeight="1">
      <c r="A279" s="95"/>
      <c r="B279" s="95"/>
      <c r="C279" s="11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 spans="1:26" ht="16.5" customHeight="1">
      <c r="A280" s="95"/>
      <c r="B280" s="95"/>
      <c r="C280" s="11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 spans="1:26" ht="16.5" customHeight="1">
      <c r="A281" s="95"/>
      <c r="B281" s="95"/>
      <c r="C281" s="11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 spans="1:26" ht="16.5" customHeight="1">
      <c r="A282" s="95"/>
      <c r="B282" s="95"/>
      <c r="C282" s="11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 spans="1:26" ht="16.5" customHeight="1">
      <c r="A283" s="95"/>
      <c r="B283" s="95"/>
      <c r="C283" s="11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 spans="1:26" ht="16.5" customHeight="1">
      <c r="A284" s="95"/>
      <c r="B284" s="95"/>
      <c r="C284" s="11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 spans="1:26" ht="16.5" customHeight="1">
      <c r="A285" s="95"/>
      <c r="B285" s="95"/>
      <c r="C285" s="11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 spans="1:26" ht="16.5" customHeight="1">
      <c r="A286" s="95"/>
      <c r="B286" s="95"/>
      <c r="C286" s="11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 spans="1:26" ht="16.5" customHeight="1">
      <c r="A287" s="95"/>
      <c r="B287" s="95"/>
      <c r="C287" s="11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 spans="1:26" ht="16.5" customHeight="1">
      <c r="A288" s="95"/>
      <c r="B288" s="95"/>
      <c r="C288" s="11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 spans="1:26" ht="16.5" customHeight="1">
      <c r="A289" s="95"/>
      <c r="B289" s="95"/>
      <c r="C289" s="11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spans="1:26" ht="16.5" customHeight="1">
      <c r="A290" s="95"/>
      <c r="B290" s="95"/>
      <c r="C290" s="11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 spans="1:26" ht="16.5" customHeight="1">
      <c r="A291" s="95"/>
      <c r="B291" s="95"/>
      <c r="C291" s="11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 spans="1:26" ht="16.5" customHeight="1">
      <c r="A292" s="95"/>
      <c r="B292" s="95"/>
      <c r="C292" s="11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 spans="1:26" ht="16.5" customHeight="1">
      <c r="A293" s="95"/>
      <c r="B293" s="95"/>
      <c r="C293" s="11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 spans="1:26" ht="16.5" customHeight="1">
      <c r="A294" s="95"/>
      <c r="B294" s="95"/>
      <c r="C294" s="11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 spans="1:26" ht="16.5" customHeight="1">
      <c r="A295" s="95"/>
      <c r="B295" s="95"/>
      <c r="C295" s="11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 spans="1:26" ht="16.5" customHeight="1">
      <c r="A296" s="95"/>
      <c r="B296" s="95"/>
      <c r="C296" s="11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 spans="1:26" ht="16.5" customHeight="1">
      <c r="A297" s="95"/>
      <c r="B297" s="95"/>
      <c r="C297" s="11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 spans="1:26" ht="16.5" customHeight="1">
      <c r="A298" s="95"/>
      <c r="B298" s="95"/>
      <c r="C298" s="11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 spans="1:26" ht="16.5" customHeight="1">
      <c r="A299" s="95"/>
      <c r="B299" s="95"/>
      <c r="C299" s="11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 spans="1:26" ht="16.5" customHeight="1">
      <c r="A300" s="95"/>
      <c r="B300" s="95"/>
      <c r="C300" s="11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 spans="1:26" ht="16.5" customHeight="1">
      <c r="A301" s="95"/>
      <c r="B301" s="95"/>
      <c r="C301" s="11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 spans="1:26" ht="16.5" customHeight="1">
      <c r="A302" s="95"/>
      <c r="B302" s="95"/>
      <c r="C302" s="11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 spans="1:26" ht="16.5" customHeight="1">
      <c r="A303" s="95"/>
      <c r="B303" s="95"/>
      <c r="C303" s="11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 spans="1:26" ht="16.5" customHeight="1">
      <c r="A304" s="95"/>
      <c r="B304" s="95"/>
      <c r="C304" s="11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 spans="1:26" ht="16.5" customHeight="1">
      <c r="A305" s="95"/>
      <c r="B305" s="95"/>
      <c r="C305" s="11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 spans="1:26" ht="16.5" customHeight="1">
      <c r="A306" s="95"/>
      <c r="B306" s="95"/>
      <c r="C306" s="11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 spans="1:26" ht="16.5" customHeight="1">
      <c r="A307" s="95"/>
      <c r="B307" s="95"/>
      <c r="C307" s="11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 spans="1:26" ht="16.5" customHeight="1">
      <c r="A308" s="95"/>
      <c r="B308" s="95"/>
      <c r="C308" s="11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 spans="1:26" ht="16.5" customHeight="1">
      <c r="A309" s="95"/>
      <c r="B309" s="95"/>
      <c r="C309" s="11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 spans="1:26" ht="16.5" customHeight="1">
      <c r="A310" s="95"/>
      <c r="B310" s="95"/>
      <c r="C310" s="11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 spans="1:26" ht="16.5" customHeight="1">
      <c r="A311" s="95"/>
      <c r="B311" s="95"/>
      <c r="C311" s="11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 spans="1:26" ht="16.5" customHeight="1">
      <c r="A312" s="95"/>
      <c r="B312" s="95"/>
      <c r="C312" s="11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 spans="1:26" ht="16.5" customHeight="1">
      <c r="A313" s="95"/>
      <c r="B313" s="95"/>
      <c r="C313" s="11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 spans="1:26" ht="16.5" customHeight="1">
      <c r="A314" s="95"/>
      <c r="B314" s="95"/>
      <c r="C314" s="11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 spans="1:26" ht="16.5" customHeight="1">
      <c r="A315" s="95"/>
      <c r="B315" s="95"/>
      <c r="C315" s="11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 spans="1:26" ht="16.5" customHeight="1">
      <c r="A316" s="95"/>
      <c r="B316" s="95"/>
      <c r="C316" s="11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 spans="1:26" ht="16.5" customHeight="1">
      <c r="A317" s="95"/>
      <c r="B317" s="95"/>
      <c r="C317" s="11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 spans="1:26" ht="16.5" customHeight="1">
      <c r="A318" s="95"/>
      <c r="B318" s="95"/>
      <c r="C318" s="11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 spans="1:26" ht="16.5" customHeight="1">
      <c r="A319" s="95"/>
      <c r="B319" s="95"/>
      <c r="C319" s="11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 spans="1:26" ht="16.5" customHeight="1">
      <c r="A320" s="95"/>
      <c r="B320" s="95"/>
      <c r="C320" s="11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 spans="1:26" ht="16.5" customHeight="1">
      <c r="A321" s="95"/>
      <c r="B321" s="95"/>
      <c r="C321" s="11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 spans="1:26" ht="16.5" customHeight="1">
      <c r="A322" s="95"/>
      <c r="B322" s="95"/>
      <c r="C322" s="11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 spans="1:26" ht="16.5" customHeight="1">
      <c r="A323" s="95"/>
      <c r="B323" s="95"/>
      <c r="C323" s="11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 spans="1:26" ht="16.5" customHeight="1">
      <c r="A324" s="95"/>
      <c r="B324" s="95"/>
      <c r="C324" s="11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 spans="1:26" ht="16.5" customHeight="1">
      <c r="A325" s="95"/>
      <c r="B325" s="95"/>
      <c r="C325" s="11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 spans="1:26" ht="16.5" customHeight="1">
      <c r="A326" s="95"/>
      <c r="B326" s="95"/>
      <c r="C326" s="11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 spans="1:26" ht="16.5" customHeight="1">
      <c r="A327" s="95"/>
      <c r="B327" s="95"/>
      <c r="C327" s="11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 spans="1:26" ht="16.5" customHeight="1">
      <c r="A328" s="95"/>
      <c r="B328" s="95"/>
      <c r="C328" s="11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 spans="1:26" ht="16.5" customHeight="1">
      <c r="A329" s="95"/>
      <c r="B329" s="95"/>
      <c r="C329" s="11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 spans="1:26" ht="16.5" customHeight="1">
      <c r="A330" s="95"/>
      <c r="B330" s="95"/>
      <c r="C330" s="11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 spans="1:26" ht="16.5" customHeight="1">
      <c r="A331" s="95"/>
      <c r="B331" s="95"/>
      <c r="C331" s="11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 spans="1:26" ht="16.5" customHeight="1">
      <c r="A332" s="95"/>
      <c r="B332" s="95"/>
      <c r="C332" s="11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 spans="1:26" ht="16.5" customHeight="1">
      <c r="A333" s="95"/>
      <c r="B333" s="95"/>
      <c r="C333" s="11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 spans="1:26" ht="16.5" customHeight="1">
      <c r="A334" s="95"/>
      <c r="B334" s="95"/>
      <c r="C334" s="11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 spans="1:26" ht="16.5" customHeight="1">
      <c r="A335" s="95"/>
      <c r="B335" s="95"/>
      <c r="C335" s="11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 spans="1:26" ht="16.5" customHeight="1">
      <c r="A336" s="95"/>
      <c r="B336" s="95"/>
      <c r="C336" s="11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 spans="1:26" ht="16.5" customHeight="1">
      <c r="A337" s="95"/>
      <c r="B337" s="95"/>
      <c r="C337" s="11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 spans="1:26" ht="16.5" customHeight="1">
      <c r="A338" s="95"/>
      <c r="B338" s="95"/>
      <c r="C338" s="11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 spans="1:26" ht="16.5" customHeight="1">
      <c r="A339" s="95"/>
      <c r="B339" s="95"/>
      <c r="C339" s="11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 spans="1:26" ht="16.5" customHeight="1">
      <c r="A340" s="95"/>
      <c r="B340" s="95"/>
      <c r="C340" s="11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spans="1:26" ht="16.5" customHeight="1">
      <c r="A341" s="95"/>
      <c r="B341" s="95"/>
      <c r="C341" s="11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spans="1:26" ht="16.5" customHeight="1">
      <c r="A342" s="95"/>
      <c r="B342" s="95"/>
      <c r="C342" s="11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 spans="1:26" ht="16.5" customHeight="1">
      <c r="A343" s="95"/>
      <c r="B343" s="95"/>
      <c r="C343" s="11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 spans="1:26" ht="16.5" customHeight="1">
      <c r="A344" s="95"/>
      <c r="B344" s="95"/>
      <c r="C344" s="11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 spans="1:26" ht="16.5" customHeight="1">
      <c r="A345" s="95"/>
      <c r="B345" s="95"/>
      <c r="C345" s="11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 spans="1:26" ht="16.5" customHeight="1">
      <c r="A346" s="95"/>
      <c r="B346" s="95"/>
      <c r="C346" s="11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 spans="1:26" ht="16.5" customHeight="1">
      <c r="A347" s="95"/>
      <c r="B347" s="95"/>
      <c r="C347" s="11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 spans="1:26" ht="16.5" customHeight="1">
      <c r="A348" s="95"/>
      <c r="B348" s="95"/>
      <c r="C348" s="11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 spans="1:26" ht="16.5" customHeight="1">
      <c r="A349" s="95"/>
      <c r="B349" s="95"/>
      <c r="C349" s="11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spans="1:26" ht="16.5" customHeight="1">
      <c r="A350" s="95"/>
      <c r="B350" s="95"/>
      <c r="C350" s="11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spans="1:26" ht="16.5" customHeight="1">
      <c r="A351" s="95"/>
      <c r="B351" s="95"/>
      <c r="C351" s="11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spans="1:26" ht="16.5" customHeight="1">
      <c r="A352" s="95"/>
      <c r="B352" s="95"/>
      <c r="C352" s="11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spans="1:26" ht="16.5" customHeight="1">
      <c r="A353" s="95"/>
      <c r="B353" s="95"/>
      <c r="C353" s="11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spans="1:26" ht="16.5" customHeight="1">
      <c r="A354" s="95"/>
      <c r="B354" s="95"/>
      <c r="C354" s="11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spans="1:26" ht="16.5" customHeight="1">
      <c r="A355" s="95"/>
      <c r="B355" s="95"/>
      <c r="C355" s="11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spans="1:26" ht="16.5" customHeight="1">
      <c r="A356" s="95"/>
      <c r="B356" s="95"/>
      <c r="C356" s="11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spans="1:26" ht="16.5" customHeight="1">
      <c r="A357" s="95"/>
      <c r="B357" s="95"/>
      <c r="C357" s="11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spans="1:26" ht="16.5" customHeight="1">
      <c r="A358" s="95"/>
      <c r="B358" s="95"/>
      <c r="C358" s="11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spans="1:26" ht="16.5" customHeight="1">
      <c r="A359" s="95"/>
      <c r="B359" s="95"/>
      <c r="C359" s="11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spans="1:26" ht="16.5" customHeight="1">
      <c r="A360" s="95"/>
      <c r="B360" s="95"/>
      <c r="C360" s="11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spans="1:26" ht="16.5" customHeight="1">
      <c r="A361" s="95"/>
      <c r="B361" s="95"/>
      <c r="C361" s="11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spans="1:26" ht="16.5" customHeight="1">
      <c r="A362" s="95"/>
      <c r="B362" s="95"/>
      <c r="C362" s="11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spans="1:26" ht="16.5" customHeight="1">
      <c r="A363" s="95"/>
      <c r="B363" s="95"/>
      <c r="C363" s="11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spans="1:26" ht="16.5" customHeight="1">
      <c r="A364" s="95"/>
      <c r="B364" s="95"/>
      <c r="C364" s="11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1:26" ht="16.5" customHeight="1">
      <c r="A365" s="95"/>
      <c r="B365" s="95"/>
      <c r="C365" s="11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1:26" ht="16.5" customHeight="1">
      <c r="A366" s="95"/>
      <c r="B366" s="95"/>
      <c r="C366" s="11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1:26" ht="16.5" customHeight="1">
      <c r="A367" s="95"/>
      <c r="B367" s="95"/>
      <c r="C367" s="11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1:26" ht="16.5" customHeight="1">
      <c r="A368" s="95"/>
      <c r="B368" s="95"/>
      <c r="C368" s="11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spans="1:26" ht="16.5" customHeight="1">
      <c r="A369" s="95"/>
      <c r="B369" s="95"/>
      <c r="C369" s="11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1:26" ht="16.5" customHeight="1">
      <c r="A370" s="95"/>
      <c r="B370" s="95"/>
      <c r="C370" s="11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1:26" ht="16.5" customHeight="1">
      <c r="A371" s="95"/>
      <c r="B371" s="95"/>
      <c r="C371" s="11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1:26" ht="16.5" customHeight="1">
      <c r="A372" s="95"/>
      <c r="B372" s="95"/>
      <c r="C372" s="11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spans="1:26" ht="16.5" customHeight="1">
      <c r="A373" s="95"/>
      <c r="B373" s="95"/>
      <c r="C373" s="11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spans="1:26" ht="16.5" customHeight="1">
      <c r="A374" s="95"/>
      <c r="B374" s="95"/>
      <c r="C374" s="11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spans="1:26" ht="16.5" customHeight="1">
      <c r="A375" s="95"/>
      <c r="B375" s="95"/>
      <c r="C375" s="11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spans="1:26" ht="16.5" customHeight="1">
      <c r="A376" s="95"/>
      <c r="B376" s="95"/>
      <c r="C376" s="11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spans="1:26" ht="16.5" customHeight="1">
      <c r="A377" s="95"/>
      <c r="B377" s="95"/>
      <c r="C377" s="11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spans="1:26" ht="16.5" customHeight="1">
      <c r="A378" s="95"/>
      <c r="B378" s="95"/>
      <c r="C378" s="11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spans="1:26" ht="16.5" customHeight="1">
      <c r="A379" s="95"/>
      <c r="B379" s="95"/>
      <c r="C379" s="11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spans="1:26" ht="16.5" customHeight="1">
      <c r="A380" s="95"/>
      <c r="B380" s="95"/>
      <c r="C380" s="11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spans="1:26" ht="16.5" customHeight="1">
      <c r="A381" s="95"/>
      <c r="B381" s="95"/>
      <c r="C381" s="11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spans="1:26" ht="16.5" customHeight="1">
      <c r="A382" s="95"/>
      <c r="B382" s="95"/>
      <c r="C382" s="11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spans="1:26" ht="16.5" customHeight="1">
      <c r="A383" s="95"/>
      <c r="B383" s="95"/>
      <c r="C383" s="11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spans="1:26" ht="16.5" customHeight="1">
      <c r="A384" s="95"/>
      <c r="B384" s="95"/>
      <c r="C384" s="11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spans="1:26" ht="16.5" customHeight="1">
      <c r="A385" s="95"/>
      <c r="B385" s="95"/>
      <c r="C385" s="11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spans="1:26" ht="16.5" customHeight="1">
      <c r="A386" s="95"/>
      <c r="B386" s="95"/>
      <c r="C386" s="11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spans="1:26" ht="16.5" customHeight="1">
      <c r="A387" s="95"/>
      <c r="B387" s="95"/>
      <c r="C387" s="11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spans="1:26" ht="16.5" customHeight="1">
      <c r="A388" s="95"/>
      <c r="B388" s="95"/>
      <c r="C388" s="11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spans="1:26" ht="16.5" customHeight="1">
      <c r="A389" s="95"/>
      <c r="B389" s="95"/>
      <c r="C389" s="11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spans="1:26" ht="16.5" customHeight="1">
      <c r="A390" s="95"/>
      <c r="B390" s="95"/>
      <c r="C390" s="11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spans="1:26" ht="16.5" customHeight="1">
      <c r="A391" s="95"/>
      <c r="B391" s="95"/>
      <c r="C391" s="11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spans="1:26" ht="16.5" customHeight="1">
      <c r="A392" s="95"/>
      <c r="B392" s="95"/>
      <c r="C392" s="11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spans="1:26" ht="16.5" customHeight="1">
      <c r="A393" s="95"/>
      <c r="B393" s="95"/>
      <c r="C393" s="11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spans="1:26" ht="16.5" customHeight="1">
      <c r="A394" s="95"/>
      <c r="B394" s="95"/>
      <c r="C394" s="11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spans="1:26" ht="16.5" customHeight="1">
      <c r="A395" s="95"/>
      <c r="B395" s="95"/>
      <c r="C395" s="11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spans="1:26" ht="16.5" customHeight="1">
      <c r="A396" s="95"/>
      <c r="B396" s="95"/>
      <c r="C396" s="11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spans="1:26" ht="16.5" customHeight="1">
      <c r="A397" s="95"/>
      <c r="B397" s="95"/>
      <c r="C397" s="11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spans="1:26" ht="16.5" customHeight="1">
      <c r="A398" s="95"/>
      <c r="B398" s="95"/>
      <c r="C398" s="11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spans="1:26" ht="16.5" customHeight="1">
      <c r="A399" s="95"/>
      <c r="B399" s="95"/>
      <c r="C399" s="11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spans="1:26" ht="16.5" customHeight="1">
      <c r="A400" s="95"/>
      <c r="B400" s="95"/>
      <c r="C400" s="11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spans="1:26" ht="16.5" customHeight="1">
      <c r="A401" s="95"/>
      <c r="B401" s="95"/>
      <c r="C401" s="11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spans="1:26" ht="16.5" customHeight="1">
      <c r="A402" s="95"/>
      <c r="B402" s="95"/>
      <c r="C402" s="11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spans="1:26" ht="16.5" customHeight="1">
      <c r="A403" s="95"/>
      <c r="B403" s="95"/>
      <c r="C403" s="11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spans="1:26" ht="16.5" customHeight="1">
      <c r="A404" s="95"/>
      <c r="B404" s="95"/>
      <c r="C404" s="11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spans="1:26" ht="16.5" customHeight="1">
      <c r="A405" s="95"/>
      <c r="B405" s="95"/>
      <c r="C405" s="11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spans="1:26" ht="16.5" customHeight="1">
      <c r="A406" s="95"/>
      <c r="B406" s="95"/>
      <c r="C406" s="11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spans="1:26" ht="16.5" customHeight="1">
      <c r="A407" s="95"/>
      <c r="B407" s="95"/>
      <c r="C407" s="11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spans="1:26" ht="16.5" customHeight="1">
      <c r="A408" s="95"/>
      <c r="B408" s="95"/>
      <c r="C408" s="11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spans="1:26" ht="16.5" customHeight="1">
      <c r="A409" s="95"/>
      <c r="B409" s="95"/>
      <c r="C409" s="11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spans="1:26" ht="16.5" customHeight="1">
      <c r="A410" s="95"/>
      <c r="B410" s="95"/>
      <c r="C410" s="11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spans="1:26" ht="16.5" customHeight="1">
      <c r="A411" s="95"/>
      <c r="B411" s="95"/>
      <c r="C411" s="11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spans="1:26" ht="16.5" customHeight="1">
      <c r="A412" s="95"/>
      <c r="B412" s="95"/>
      <c r="C412" s="11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spans="1:26" ht="16.5" customHeight="1">
      <c r="A413" s="95"/>
      <c r="B413" s="95"/>
      <c r="C413" s="11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spans="1:26" ht="16.5" customHeight="1">
      <c r="A414" s="95"/>
      <c r="B414" s="95"/>
      <c r="C414" s="11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spans="1:26" ht="16.5" customHeight="1">
      <c r="A415" s="95"/>
      <c r="B415" s="95"/>
      <c r="C415" s="11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spans="1:26" ht="16.5" customHeight="1">
      <c r="A416" s="95"/>
      <c r="B416" s="95"/>
      <c r="C416" s="11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spans="1:26" ht="16.5" customHeight="1">
      <c r="A417" s="95"/>
      <c r="B417" s="95"/>
      <c r="C417" s="11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spans="1:26" ht="16.5" customHeight="1">
      <c r="A418" s="95"/>
      <c r="B418" s="95"/>
      <c r="C418" s="11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spans="1:26" ht="16.5" customHeight="1">
      <c r="A419" s="95"/>
      <c r="B419" s="95"/>
      <c r="C419" s="11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spans="1:26" ht="16.5" customHeight="1">
      <c r="A420" s="95"/>
      <c r="B420" s="95"/>
      <c r="C420" s="11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spans="1:26" ht="16.5" customHeight="1">
      <c r="A421" s="95"/>
      <c r="B421" s="95"/>
      <c r="C421" s="11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spans="1:26" ht="16.5" customHeight="1">
      <c r="A422" s="95"/>
      <c r="B422" s="95"/>
      <c r="C422" s="11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spans="1:26" ht="16.5" customHeight="1">
      <c r="A423" s="95"/>
      <c r="B423" s="95"/>
      <c r="C423" s="11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spans="1:26" ht="16.5" customHeight="1">
      <c r="A424" s="95"/>
      <c r="B424" s="95"/>
      <c r="C424" s="11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spans="1:26" ht="16.5" customHeight="1">
      <c r="A425" s="95"/>
      <c r="B425" s="95"/>
      <c r="C425" s="11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spans="1:26" ht="16.5" customHeight="1">
      <c r="A426" s="95"/>
      <c r="B426" s="95"/>
      <c r="C426" s="11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spans="1:26" ht="16.5" customHeight="1">
      <c r="A427" s="95"/>
      <c r="B427" s="95"/>
      <c r="C427" s="11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spans="1:26" ht="16.5" customHeight="1">
      <c r="A428" s="95"/>
      <c r="B428" s="95"/>
      <c r="C428" s="11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spans="1:26" ht="16.5" customHeight="1">
      <c r="A429" s="95"/>
      <c r="B429" s="95"/>
      <c r="C429" s="11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spans="1:26" ht="16.5" customHeight="1">
      <c r="A430" s="95"/>
      <c r="B430" s="95"/>
      <c r="C430" s="11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spans="1:26" ht="16.5" customHeight="1">
      <c r="A431" s="95"/>
      <c r="B431" s="95"/>
      <c r="C431" s="11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spans="1:26" ht="16.5" customHeight="1">
      <c r="A432" s="95"/>
      <c r="B432" s="95"/>
      <c r="C432" s="11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spans="1:26" ht="16.5" customHeight="1">
      <c r="A433" s="95"/>
      <c r="B433" s="95"/>
      <c r="C433" s="11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spans="1:26" ht="16.5" customHeight="1">
      <c r="A434" s="95"/>
      <c r="B434" s="95"/>
      <c r="C434" s="11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spans="1:26" ht="16.5" customHeight="1">
      <c r="A435" s="95"/>
      <c r="B435" s="95"/>
      <c r="C435" s="11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spans="1:26" ht="16.5" customHeight="1">
      <c r="A436" s="95"/>
      <c r="B436" s="95"/>
      <c r="C436" s="11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spans="1:26" ht="16.5" customHeight="1">
      <c r="A437" s="95"/>
      <c r="B437" s="95"/>
      <c r="C437" s="11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spans="1:26" ht="16.5" customHeight="1">
      <c r="A438" s="95"/>
      <c r="B438" s="95"/>
      <c r="C438" s="11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spans="1:26" ht="16.5" customHeight="1">
      <c r="A439" s="95"/>
      <c r="B439" s="95"/>
      <c r="C439" s="11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spans="1:26" ht="16.5" customHeight="1">
      <c r="A440" s="95"/>
      <c r="B440" s="95"/>
      <c r="C440" s="11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spans="1:26" ht="16.5" customHeight="1">
      <c r="A441" s="95"/>
      <c r="B441" s="95"/>
      <c r="C441" s="11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spans="1:26" ht="16.5" customHeight="1">
      <c r="A442" s="95"/>
      <c r="B442" s="95"/>
      <c r="C442" s="11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spans="1:26" ht="16.5" customHeight="1">
      <c r="A443" s="95"/>
      <c r="B443" s="95"/>
      <c r="C443" s="11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spans="1:26" ht="16.5" customHeight="1">
      <c r="A444" s="95"/>
      <c r="B444" s="95"/>
      <c r="C444" s="11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spans="1:26" ht="16.5" customHeight="1">
      <c r="A445" s="95"/>
      <c r="B445" s="95"/>
      <c r="C445" s="11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spans="1:26" ht="16.5" customHeight="1">
      <c r="A446" s="95"/>
      <c r="B446" s="95"/>
      <c r="C446" s="11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spans="1:26" ht="16.5" customHeight="1">
      <c r="A447" s="95"/>
      <c r="B447" s="95"/>
      <c r="C447" s="11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spans="1:26" ht="16.5" customHeight="1">
      <c r="A448" s="95"/>
      <c r="B448" s="95"/>
      <c r="C448" s="11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spans="1:26" ht="16.5" customHeight="1">
      <c r="A449" s="95"/>
      <c r="B449" s="95"/>
      <c r="C449" s="11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spans="1:26" ht="16.5" customHeight="1">
      <c r="A450" s="95"/>
      <c r="B450" s="95"/>
      <c r="C450" s="11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spans="1:26" ht="16.5" customHeight="1">
      <c r="A451" s="95"/>
      <c r="B451" s="95"/>
      <c r="C451" s="11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spans="1:26" ht="16.5" customHeight="1">
      <c r="A452" s="95"/>
      <c r="B452" s="95"/>
      <c r="C452" s="11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spans="1:26" ht="16.5" customHeight="1">
      <c r="A453" s="95"/>
      <c r="B453" s="95"/>
      <c r="C453" s="11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spans="1:26" ht="16.5" customHeight="1">
      <c r="A454" s="95"/>
      <c r="B454" s="95"/>
      <c r="C454" s="11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spans="1:26" ht="16.5" customHeight="1">
      <c r="A455" s="95"/>
      <c r="B455" s="95"/>
      <c r="C455" s="11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spans="1:26" ht="16.5" customHeight="1">
      <c r="A456" s="95"/>
      <c r="B456" s="95"/>
      <c r="C456" s="11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spans="1:26" ht="16.5" customHeight="1">
      <c r="A457" s="95"/>
      <c r="B457" s="95"/>
      <c r="C457" s="11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spans="1:26" ht="16.5" customHeight="1">
      <c r="A458" s="95"/>
      <c r="B458" s="95"/>
      <c r="C458" s="11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spans="1:26" ht="16.5" customHeight="1">
      <c r="A459" s="95"/>
      <c r="B459" s="95"/>
      <c r="C459" s="11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spans="1:26" ht="16.5" customHeight="1">
      <c r="A460" s="95"/>
      <c r="B460" s="95"/>
      <c r="C460" s="11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spans="1:26" ht="16.5" customHeight="1">
      <c r="A461" s="95"/>
      <c r="B461" s="95"/>
      <c r="C461" s="11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spans="1:26" ht="16.5" customHeight="1">
      <c r="A462" s="95"/>
      <c r="B462" s="95"/>
      <c r="C462" s="11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spans="1:26" ht="16.5" customHeight="1">
      <c r="A463" s="95"/>
      <c r="B463" s="95"/>
      <c r="C463" s="11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spans="1:26" ht="16.5" customHeight="1">
      <c r="A464" s="95"/>
      <c r="B464" s="95"/>
      <c r="C464" s="11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spans="1:26" ht="16.5" customHeight="1">
      <c r="A465" s="95"/>
      <c r="B465" s="95"/>
      <c r="C465" s="11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spans="1:26" ht="16.5" customHeight="1">
      <c r="A466" s="95"/>
      <c r="B466" s="95"/>
      <c r="C466" s="11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spans="1:26" ht="16.5" customHeight="1">
      <c r="A467" s="95"/>
      <c r="B467" s="95"/>
      <c r="C467" s="11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spans="1:26" ht="16.5" customHeight="1">
      <c r="A468" s="95"/>
      <c r="B468" s="95"/>
      <c r="C468" s="11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spans="1:26" ht="16.5" customHeight="1">
      <c r="A469" s="95"/>
      <c r="B469" s="95"/>
      <c r="C469" s="11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spans="1:26" ht="16.5" customHeight="1">
      <c r="A470" s="95"/>
      <c r="B470" s="95"/>
      <c r="C470" s="11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spans="1:26" ht="16.5" customHeight="1">
      <c r="A471" s="95"/>
      <c r="B471" s="95"/>
      <c r="C471" s="11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spans="1:26" ht="16.5" customHeight="1">
      <c r="A472" s="95"/>
      <c r="B472" s="95"/>
      <c r="C472" s="11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spans="1:26" ht="16.5" customHeight="1">
      <c r="A473" s="95"/>
      <c r="B473" s="95"/>
      <c r="C473" s="11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spans="1:26" ht="16.5" customHeight="1">
      <c r="A474" s="95"/>
      <c r="B474" s="95"/>
      <c r="C474" s="11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spans="1:26" ht="16.5" customHeight="1">
      <c r="A475" s="95"/>
      <c r="B475" s="95"/>
      <c r="C475" s="11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spans="1:26" ht="16.5" customHeight="1">
      <c r="A476" s="95"/>
      <c r="B476" s="95"/>
      <c r="C476" s="11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spans="1:26" ht="16.5" customHeight="1">
      <c r="A477" s="95"/>
      <c r="B477" s="95"/>
      <c r="C477" s="11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spans="1:26" ht="16.5" customHeight="1">
      <c r="A478" s="95"/>
      <c r="B478" s="95"/>
      <c r="C478" s="11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spans="1:26" ht="16.5" customHeight="1">
      <c r="A479" s="95"/>
      <c r="B479" s="95"/>
      <c r="C479" s="11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spans="1:26" ht="16.5" customHeight="1">
      <c r="A480" s="95"/>
      <c r="B480" s="95"/>
      <c r="C480" s="11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spans="1:26" ht="16.5" customHeight="1">
      <c r="A481" s="95"/>
      <c r="B481" s="95"/>
      <c r="C481" s="11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spans="1:26" ht="16.5" customHeight="1">
      <c r="A482" s="95"/>
      <c r="B482" s="95"/>
      <c r="C482" s="11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spans="1:26" ht="16.5" customHeight="1">
      <c r="A483" s="95"/>
      <c r="B483" s="95"/>
      <c r="C483" s="11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spans="1:26" ht="16.5" customHeight="1">
      <c r="A484" s="95"/>
      <c r="B484" s="95"/>
      <c r="C484" s="11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spans="1:26" ht="16.5" customHeight="1">
      <c r="A485" s="95"/>
      <c r="B485" s="95"/>
      <c r="C485" s="11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spans="1:26" ht="16.5" customHeight="1">
      <c r="A486" s="95"/>
      <c r="B486" s="95"/>
      <c r="C486" s="11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spans="1:26" ht="16.5" customHeight="1">
      <c r="A487" s="95"/>
      <c r="B487" s="95"/>
      <c r="C487" s="11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spans="1:26" ht="16.5" customHeight="1">
      <c r="A488" s="95"/>
      <c r="B488" s="95"/>
      <c r="C488" s="11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spans="1:26" ht="16.5" customHeight="1">
      <c r="A489" s="95"/>
      <c r="B489" s="95"/>
      <c r="C489" s="11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spans="1:26" ht="16.5" customHeight="1">
      <c r="A490" s="95"/>
      <c r="B490" s="95"/>
      <c r="C490" s="11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spans="1:26" ht="16.5" customHeight="1">
      <c r="A491" s="95"/>
      <c r="B491" s="95"/>
      <c r="C491" s="11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spans="1:26" ht="16.5" customHeight="1">
      <c r="A492" s="95"/>
      <c r="B492" s="95"/>
      <c r="C492" s="11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spans="1:26" ht="16.5" customHeight="1">
      <c r="A493" s="95"/>
      <c r="B493" s="95"/>
      <c r="C493" s="11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spans="1:26" ht="16.5" customHeight="1">
      <c r="A494" s="95"/>
      <c r="B494" s="95"/>
      <c r="C494" s="11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spans="1:26" ht="16.5" customHeight="1">
      <c r="A495" s="95"/>
      <c r="B495" s="95"/>
      <c r="C495" s="11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spans="1:26" ht="16.5" customHeight="1">
      <c r="A496" s="95"/>
      <c r="B496" s="95"/>
      <c r="C496" s="11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spans="1:26" ht="16.5" customHeight="1">
      <c r="A497" s="95"/>
      <c r="B497" s="95"/>
      <c r="C497" s="11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spans="1:26" ht="16.5" customHeight="1">
      <c r="A498" s="95"/>
      <c r="B498" s="95"/>
      <c r="C498" s="11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spans="1:26" ht="16.5" customHeight="1">
      <c r="A499" s="95"/>
      <c r="B499" s="95"/>
      <c r="C499" s="11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spans="1:26" ht="16.5" customHeight="1">
      <c r="A500" s="95"/>
      <c r="B500" s="95"/>
      <c r="C500" s="11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spans="1:26" ht="16.5" customHeight="1">
      <c r="A501" s="95"/>
      <c r="B501" s="95"/>
      <c r="C501" s="11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spans="1:26" ht="16.5" customHeight="1">
      <c r="A502" s="95"/>
      <c r="B502" s="95"/>
      <c r="C502" s="11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spans="1:26" ht="16.5" customHeight="1">
      <c r="A503" s="95"/>
      <c r="B503" s="95"/>
      <c r="C503" s="11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spans="1:26" ht="16.5" customHeight="1">
      <c r="A504" s="95"/>
      <c r="B504" s="95"/>
      <c r="C504" s="11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spans="1:26" ht="16.5" customHeight="1">
      <c r="A505" s="95"/>
      <c r="B505" s="95"/>
      <c r="C505" s="11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spans="1:26" ht="16.5" customHeight="1">
      <c r="A506" s="95"/>
      <c r="B506" s="95"/>
      <c r="C506" s="11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spans="1:26" ht="16.5" customHeight="1">
      <c r="A507" s="95"/>
      <c r="B507" s="95"/>
      <c r="C507" s="11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spans="1:26" ht="16.5" customHeight="1">
      <c r="A508" s="95"/>
      <c r="B508" s="95"/>
      <c r="C508" s="11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spans="1:26" ht="16.5" customHeight="1">
      <c r="A509" s="95"/>
      <c r="B509" s="95"/>
      <c r="C509" s="11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spans="1:26" ht="16.5" customHeight="1">
      <c r="A510" s="95"/>
      <c r="B510" s="95"/>
      <c r="C510" s="11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spans="1:26" ht="16.5" customHeight="1">
      <c r="A511" s="95"/>
      <c r="B511" s="95"/>
      <c r="C511" s="11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spans="1:26" ht="16.5" customHeight="1">
      <c r="A512" s="95"/>
      <c r="B512" s="95"/>
      <c r="C512" s="11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spans="1:26" ht="16.5" customHeight="1">
      <c r="A513" s="95"/>
      <c r="B513" s="95"/>
      <c r="C513" s="11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spans="1:26" ht="16.5" customHeight="1">
      <c r="A514" s="95"/>
      <c r="B514" s="95"/>
      <c r="C514" s="11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spans="1:26" ht="16.5" customHeight="1">
      <c r="A515" s="95"/>
      <c r="B515" s="95"/>
      <c r="C515" s="11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spans="1:26" ht="16.5" customHeight="1">
      <c r="A516" s="95"/>
      <c r="B516" s="95"/>
      <c r="C516" s="11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spans="1:26" ht="16.5" customHeight="1">
      <c r="A517" s="95"/>
      <c r="B517" s="95"/>
      <c r="C517" s="11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spans="1:26" ht="16.5" customHeight="1">
      <c r="A518" s="95"/>
      <c r="B518" s="95"/>
      <c r="C518" s="11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spans="1:26" ht="16.5" customHeight="1">
      <c r="A519" s="95"/>
      <c r="B519" s="95"/>
      <c r="C519" s="11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spans="1:26" ht="16.5" customHeight="1">
      <c r="A520" s="95"/>
      <c r="B520" s="95"/>
      <c r="C520" s="11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spans="1:26" ht="16.5" customHeight="1">
      <c r="A521" s="95"/>
      <c r="B521" s="95"/>
      <c r="C521" s="11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spans="1:26" ht="16.5" customHeight="1">
      <c r="A522" s="95"/>
      <c r="B522" s="95"/>
      <c r="C522" s="11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spans="1:26" ht="16.5" customHeight="1">
      <c r="A523" s="95"/>
      <c r="B523" s="95"/>
      <c r="C523" s="11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spans="1:26" ht="16.5" customHeight="1">
      <c r="A524" s="95"/>
      <c r="B524" s="95"/>
      <c r="C524" s="11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spans="1:26" ht="16.5" customHeight="1">
      <c r="A525" s="95"/>
      <c r="B525" s="95"/>
      <c r="C525" s="11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spans="1:26" ht="16.5" customHeight="1">
      <c r="A526" s="95"/>
      <c r="B526" s="95"/>
      <c r="C526" s="11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spans="1:26" ht="16.5" customHeight="1">
      <c r="A527" s="95"/>
      <c r="B527" s="95"/>
      <c r="C527" s="11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spans="1:26" ht="16.5" customHeight="1">
      <c r="A528" s="95"/>
      <c r="B528" s="95"/>
      <c r="C528" s="11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spans="1:26" ht="16.5" customHeight="1">
      <c r="A529" s="95"/>
      <c r="B529" s="95"/>
      <c r="C529" s="11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spans="1:26" ht="16.5" customHeight="1">
      <c r="A530" s="95"/>
      <c r="B530" s="95"/>
      <c r="C530" s="11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spans="1:26" ht="16.5" customHeight="1">
      <c r="A531" s="95"/>
      <c r="B531" s="95"/>
      <c r="C531" s="11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spans="1:26" ht="16.5" customHeight="1">
      <c r="A532" s="95"/>
      <c r="B532" s="95"/>
      <c r="C532" s="11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spans="1:26" ht="16.5" customHeight="1">
      <c r="A533" s="95"/>
      <c r="B533" s="95"/>
      <c r="C533" s="11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spans="1:26" ht="16.5" customHeight="1">
      <c r="A534" s="95"/>
      <c r="B534" s="95"/>
      <c r="C534" s="11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spans="1:26" ht="16.5" customHeight="1">
      <c r="A535" s="95"/>
      <c r="B535" s="95"/>
      <c r="C535" s="11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spans="1:26" ht="16.5" customHeight="1">
      <c r="A536" s="95"/>
      <c r="B536" s="95"/>
      <c r="C536" s="11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spans="1:26" ht="16.5" customHeight="1">
      <c r="A537" s="95"/>
      <c r="B537" s="95"/>
      <c r="C537" s="11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spans="1:26" ht="16.5" customHeight="1">
      <c r="A538" s="95"/>
      <c r="B538" s="95"/>
      <c r="C538" s="11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spans="1:26" ht="16.5" customHeight="1">
      <c r="A539" s="95"/>
      <c r="B539" s="95"/>
      <c r="C539" s="11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spans="1:26" ht="16.5" customHeight="1">
      <c r="A540" s="95"/>
      <c r="B540" s="95"/>
      <c r="C540" s="11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spans="1:26" ht="16.5" customHeight="1">
      <c r="A541" s="95"/>
      <c r="B541" s="95"/>
      <c r="C541" s="11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spans="1:26" ht="16.5" customHeight="1">
      <c r="A542" s="95"/>
      <c r="B542" s="95"/>
      <c r="C542" s="11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spans="1:26" ht="16.5" customHeight="1">
      <c r="A543" s="95"/>
      <c r="B543" s="95"/>
      <c r="C543" s="11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spans="1:26" ht="16.5" customHeight="1">
      <c r="A544" s="95"/>
      <c r="B544" s="95"/>
      <c r="C544" s="11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spans="1:26" ht="16.5" customHeight="1">
      <c r="A545" s="95"/>
      <c r="B545" s="95"/>
      <c r="C545" s="11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spans="1:26" ht="16.5" customHeight="1">
      <c r="A546" s="95"/>
      <c r="B546" s="95"/>
      <c r="C546" s="11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spans="1:26" ht="16.5" customHeight="1">
      <c r="A547" s="95"/>
      <c r="B547" s="95"/>
      <c r="C547" s="11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spans="1:26" ht="16.5" customHeight="1">
      <c r="A548" s="95"/>
      <c r="B548" s="95"/>
      <c r="C548" s="11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spans="1:26" ht="16.5" customHeight="1">
      <c r="A549" s="95"/>
      <c r="B549" s="95"/>
      <c r="C549" s="11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spans="1:26" ht="16.5" customHeight="1">
      <c r="A550" s="95"/>
      <c r="B550" s="95"/>
      <c r="C550" s="11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spans="1:26" ht="16.5" customHeight="1">
      <c r="A551" s="95"/>
      <c r="B551" s="95"/>
      <c r="C551" s="11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spans="1:26" ht="16.5" customHeight="1">
      <c r="A552" s="95"/>
      <c r="B552" s="95"/>
      <c r="C552" s="11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spans="1:26" ht="16.5" customHeight="1">
      <c r="A553" s="95"/>
      <c r="B553" s="95"/>
      <c r="C553" s="11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spans="1:26" ht="16.5" customHeight="1">
      <c r="A554" s="95"/>
      <c r="B554" s="95"/>
      <c r="C554" s="11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spans="1:26" ht="16.5" customHeight="1">
      <c r="A555" s="95"/>
      <c r="B555" s="95"/>
      <c r="C555" s="11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spans="1:26" ht="16.5" customHeight="1">
      <c r="A556" s="95"/>
      <c r="B556" s="95"/>
      <c r="C556" s="11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spans="1:26" ht="16.5" customHeight="1">
      <c r="A557" s="95"/>
      <c r="B557" s="95"/>
      <c r="C557" s="11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spans="1:26" ht="16.5" customHeight="1">
      <c r="A558" s="95"/>
      <c r="B558" s="95"/>
      <c r="C558" s="11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spans="1:26" ht="16.5" customHeight="1">
      <c r="A559" s="95"/>
      <c r="B559" s="95"/>
      <c r="C559" s="11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spans="1:26" ht="16.5" customHeight="1">
      <c r="A560" s="95"/>
      <c r="B560" s="95"/>
      <c r="C560" s="11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spans="1:26" ht="16.5" customHeight="1">
      <c r="A561" s="95"/>
      <c r="B561" s="95"/>
      <c r="C561" s="11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spans="1:26" ht="16.5" customHeight="1">
      <c r="A562" s="95"/>
      <c r="B562" s="95"/>
      <c r="C562" s="11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spans="1:26" ht="16.5" customHeight="1">
      <c r="A563" s="95"/>
      <c r="B563" s="95"/>
      <c r="C563" s="11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spans="1:26" ht="16.5" customHeight="1">
      <c r="A564" s="95"/>
      <c r="B564" s="95"/>
      <c r="C564" s="11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spans="1:26" ht="16.5" customHeight="1">
      <c r="A565" s="95"/>
      <c r="B565" s="95"/>
      <c r="C565" s="11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spans="1:26" ht="16.5" customHeight="1">
      <c r="A566" s="95"/>
      <c r="B566" s="95"/>
      <c r="C566" s="11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spans="1:26" ht="16.5" customHeight="1">
      <c r="A567" s="95"/>
      <c r="B567" s="95"/>
      <c r="C567" s="11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spans="1:26" ht="16.5" customHeight="1">
      <c r="A568" s="95"/>
      <c r="B568" s="95"/>
      <c r="C568" s="11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spans="1:26" ht="16.5" customHeight="1">
      <c r="A569" s="95"/>
      <c r="B569" s="95"/>
      <c r="C569" s="11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spans="1:26" ht="16.5" customHeight="1">
      <c r="A570" s="95"/>
      <c r="B570" s="95"/>
      <c r="C570" s="11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spans="1:26" ht="16.5" customHeight="1">
      <c r="A571" s="95"/>
      <c r="B571" s="95"/>
      <c r="C571" s="11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spans="1:26" ht="16.5" customHeight="1">
      <c r="A572" s="95"/>
      <c r="B572" s="95"/>
      <c r="C572" s="11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spans="1:26" ht="16.5" customHeight="1">
      <c r="A573" s="95"/>
      <c r="B573" s="95"/>
      <c r="C573" s="11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spans="1:26" ht="16.5" customHeight="1">
      <c r="A574" s="95"/>
      <c r="B574" s="95"/>
      <c r="C574" s="11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spans="1:26" ht="16.5" customHeight="1">
      <c r="A575" s="95"/>
      <c r="B575" s="95"/>
      <c r="C575" s="11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spans="1:26" ht="16.5" customHeight="1">
      <c r="A576" s="95"/>
      <c r="B576" s="95"/>
      <c r="C576" s="11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spans="1:26" ht="16.5" customHeight="1">
      <c r="A577" s="95"/>
      <c r="B577" s="95"/>
      <c r="C577" s="11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spans="1:26" ht="16.5" customHeight="1">
      <c r="A578" s="95"/>
      <c r="B578" s="95"/>
      <c r="C578" s="11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spans="1:26" ht="16.5" customHeight="1">
      <c r="A579" s="95"/>
      <c r="B579" s="95"/>
      <c r="C579" s="11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spans="1:26" ht="16.5" customHeight="1">
      <c r="A580" s="95"/>
      <c r="B580" s="95"/>
      <c r="C580" s="11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spans="1:26" ht="16.5" customHeight="1">
      <c r="A581" s="95"/>
      <c r="B581" s="95"/>
      <c r="C581" s="11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spans="1:26" ht="16.5" customHeight="1">
      <c r="A582" s="95"/>
      <c r="B582" s="95"/>
      <c r="C582" s="11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spans="1:26" ht="16.5" customHeight="1">
      <c r="A583" s="95"/>
      <c r="B583" s="95"/>
      <c r="C583" s="11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spans="1:26" ht="16.5" customHeight="1">
      <c r="A584" s="95"/>
      <c r="B584" s="95"/>
      <c r="C584" s="11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spans="1:26" ht="16.5" customHeight="1">
      <c r="A585" s="95"/>
      <c r="B585" s="95"/>
      <c r="C585" s="11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spans="1:26" ht="16.5" customHeight="1">
      <c r="A586" s="95"/>
      <c r="B586" s="95"/>
      <c r="C586" s="11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spans="1:26" ht="16.5" customHeight="1">
      <c r="A587" s="95"/>
      <c r="B587" s="95"/>
      <c r="C587" s="11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spans="1:26" ht="16.5" customHeight="1">
      <c r="A588" s="95"/>
      <c r="B588" s="95"/>
      <c r="C588" s="11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spans="1:26" ht="16.5" customHeight="1">
      <c r="A589" s="95"/>
      <c r="B589" s="95"/>
      <c r="C589" s="11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spans="1:26" ht="16.5" customHeight="1">
      <c r="A590" s="95"/>
      <c r="B590" s="95"/>
      <c r="C590" s="11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spans="1:26" ht="16.5" customHeight="1">
      <c r="A591" s="95"/>
      <c r="B591" s="95"/>
      <c r="C591" s="11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spans="1:26" ht="16.5" customHeight="1">
      <c r="A592" s="95"/>
      <c r="B592" s="95"/>
      <c r="C592" s="11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spans="1:26" ht="16.5" customHeight="1">
      <c r="A593" s="95"/>
      <c r="B593" s="95"/>
      <c r="C593" s="11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spans="1:26" ht="16.5" customHeight="1">
      <c r="A594" s="95"/>
      <c r="B594" s="95"/>
      <c r="C594" s="11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spans="1:26" ht="16.5" customHeight="1">
      <c r="A595" s="95"/>
      <c r="B595" s="95"/>
      <c r="C595" s="11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spans="1:26" ht="16.5" customHeight="1">
      <c r="A596" s="95"/>
      <c r="B596" s="95"/>
      <c r="C596" s="11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spans="1:26" ht="16.5" customHeight="1">
      <c r="A597" s="95"/>
      <c r="B597" s="95"/>
      <c r="C597" s="11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spans="1:26" ht="16.5" customHeight="1">
      <c r="A598" s="95"/>
      <c r="B598" s="95"/>
      <c r="C598" s="11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spans="1:26" ht="16.5" customHeight="1">
      <c r="A599" s="95"/>
      <c r="B599" s="95"/>
      <c r="C599" s="11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spans="1:26" ht="16.5" customHeight="1">
      <c r="A600" s="95"/>
      <c r="B600" s="95"/>
      <c r="C600" s="11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spans="1:26" ht="16.5" customHeight="1">
      <c r="A601" s="95"/>
      <c r="B601" s="95"/>
      <c r="C601" s="11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spans="1:26" ht="16.5" customHeight="1">
      <c r="A602" s="95"/>
      <c r="B602" s="95"/>
      <c r="C602" s="11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spans="1:26" ht="16.5" customHeight="1">
      <c r="A603" s="95"/>
      <c r="B603" s="95"/>
      <c r="C603" s="11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spans="1:26" ht="16.5" customHeight="1">
      <c r="A604" s="95"/>
      <c r="B604" s="95"/>
      <c r="C604" s="11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spans="1:26" ht="16.5" customHeight="1">
      <c r="A605" s="95"/>
      <c r="B605" s="95"/>
      <c r="C605" s="11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spans="1:26" ht="16.5" customHeight="1">
      <c r="A606" s="95"/>
      <c r="B606" s="95"/>
      <c r="C606" s="11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spans="1:26" ht="16.5" customHeight="1">
      <c r="A607" s="95"/>
      <c r="B607" s="95"/>
      <c r="C607" s="11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spans="1:26" ht="16.5" customHeight="1">
      <c r="A608" s="95"/>
      <c r="B608" s="95"/>
      <c r="C608" s="11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spans="1:26" ht="16.5" customHeight="1">
      <c r="A609" s="95"/>
      <c r="B609" s="95"/>
      <c r="C609" s="11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spans="1:26" ht="16.5" customHeight="1">
      <c r="A610" s="95"/>
      <c r="B610" s="95"/>
      <c r="C610" s="11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spans="1:26" ht="16.5" customHeight="1">
      <c r="A611" s="95"/>
      <c r="B611" s="95"/>
      <c r="C611" s="11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spans="1:26" ht="16.5" customHeight="1">
      <c r="A612" s="95"/>
      <c r="B612" s="95"/>
      <c r="C612" s="11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spans="1:26" ht="16.5" customHeight="1">
      <c r="A613" s="95"/>
      <c r="B613" s="95"/>
      <c r="C613" s="11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spans="1:26" ht="16.5" customHeight="1">
      <c r="A614" s="95"/>
      <c r="B614" s="95"/>
      <c r="C614" s="11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spans="1:26" ht="16.5" customHeight="1">
      <c r="A615" s="95"/>
      <c r="B615" s="95"/>
      <c r="C615" s="11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spans="1:26" ht="16.5" customHeight="1">
      <c r="A616" s="95"/>
      <c r="B616" s="95"/>
      <c r="C616" s="11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spans="1:26" ht="16.5" customHeight="1">
      <c r="A617" s="95"/>
      <c r="B617" s="95"/>
      <c r="C617" s="11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spans="1:26" ht="16.5" customHeight="1">
      <c r="A618" s="95"/>
      <c r="B618" s="95"/>
      <c r="C618" s="11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spans="1:26" ht="16.5" customHeight="1">
      <c r="A619" s="95"/>
      <c r="B619" s="95"/>
      <c r="C619" s="11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spans="1:26" ht="16.5" customHeight="1">
      <c r="A620" s="95"/>
      <c r="B620" s="95"/>
      <c r="C620" s="11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spans="1:26" ht="16.5" customHeight="1">
      <c r="A621" s="95"/>
      <c r="B621" s="95"/>
      <c r="C621" s="11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spans="1:26" ht="16.5" customHeight="1">
      <c r="A622" s="95"/>
      <c r="B622" s="95"/>
      <c r="C622" s="11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spans="1:26" ht="16.5" customHeight="1">
      <c r="A623" s="95"/>
      <c r="B623" s="95"/>
      <c r="C623" s="11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spans="1:26" ht="16.5" customHeight="1">
      <c r="A624" s="95"/>
      <c r="B624" s="95"/>
      <c r="C624" s="11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spans="1:26" ht="16.5" customHeight="1">
      <c r="A625" s="95"/>
      <c r="B625" s="95"/>
      <c r="C625" s="11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spans="1:26" ht="16.5" customHeight="1">
      <c r="A626" s="95"/>
      <c r="B626" s="95"/>
      <c r="C626" s="11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spans="1:26" ht="16.5" customHeight="1">
      <c r="A627" s="95"/>
      <c r="B627" s="95"/>
      <c r="C627" s="11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spans="1:26" ht="16.5" customHeight="1">
      <c r="A628" s="95"/>
      <c r="B628" s="95"/>
      <c r="C628" s="11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spans="1:26" ht="16.5" customHeight="1">
      <c r="A629" s="95"/>
      <c r="B629" s="95"/>
      <c r="C629" s="11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spans="1:26" ht="16.5" customHeight="1">
      <c r="A630" s="95"/>
      <c r="B630" s="95"/>
      <c r="C630" s="11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spans="1:26" ht="16.5" customHeight="1">
      <c r="A631" s="95"/>
      <c r="B631" s="95"/>
      <c r="C631" s="11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spans="1:26" ht="16.5" customHeight="1">
      <c r="A632" s="95"/>
      <c r="B632" s="95"/>
      <c r="C632" s="11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spans="1:26" ht="16.5" customHeight="1">
      <c r="A633" s="95"/>
      <c r="B633" s="95"/>
      <c r="C633" s="11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spans="1:26" ht="16.5" customHeight="1">
      <c r="A634" s="95"/>
      <c r="B634" s="95"/>
      <c r="C634" s="11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spans="1:26" ht="16.5" customHeight="1">
      <c r="A635" s="95"/>
      <c r="B635" s="95"/>
      <c r="C635" s="11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spans="1:26" ht="16.5" customHeight="1">
      <c r="A636" s="95"/>
      <c r="B636" s="95"/>
      <c r="C636" s="11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spans="1:26" ht="16.5" customHeight="1">
      <c r="A637" s="95"/>
      <c r="B637" s="95"/>
      <c r="C637" s="11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spans="1:26" ht="16.5" customHeight="1">
      <c r="A638" s="95"/>
      <c r="B638" s="95"/>
      <c r="C638" s="11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spans="1:26" ht="16.5" customHeight="1">
      <c r="A639" s="95"/>
      <c r="B639" s="95"/>
      <c r="C639" s="11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spans="1:26" ht="16.5" customHeight="1">
      <c r="A640" s="95"/>
      <c r="B640" s="95"/>
      <c r="C640" s="11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spans="1:26" ht="16.5" customHeight="1">
      <c r="A641" s="95"/>
      <c r="B641" s="95"/>
      <c r="C641" s="11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spans="1:26" ht="16.5" customHeight="1">
      <c r="A642" s="95"/>
      <c r="B642" s="95"/>
      <c r="C642" s="11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spans="1:26" ht="16.5" customHeight="1">
      <c r="A643" s="95"/>
      <c r="B643" s="95"/>
      <c r="C643" s="11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spans="1:26" ht="16.5" customHeight="1">
      <c r="A644" s="95"/>
      <c r="B644" s="95"/>
      <c r="C644" s="11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spans="1:26" ht="16.5" customHeight="1">
      <c r="A645" s="95"/>
      <c r="B645" s="95"/>
      <c r="C645" s="11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spans="1:26" ht="16.5" customHeight="1">
      <c r="A646" s="95"/>
      <c r="B646" s="95"/>
      <c r="C646" s="11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spans="1:26" ht="16.5" customHeight="1">
      <c r="A647" s="95"/>
      <c r="B647" s="95"/>
      <c r="C647" s="11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spans="1:26" ht="16.5" customHeight="1">
      <c r="A648" s="95"/>
      <c r="B648" s="95"/>
      <c r="C648" s="11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spans="1:26" ht="16.5" customHeight="1">
      <c r="A649" s="95"/>
      <c r="B649" s="95"/>
      <c r="C649" s="11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spans="1:26" ht="16.5" customHeight="1">
      <c r="A650" s="95"/>
      <c r="B650" s="95"/>
      <c r="C650" s="11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spans="1:26" ht="16.5" customHeight="1">
      <c r="A651" s="95"/>
      <c r="B651" s="95"/>
      <c r="C651" s="11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spans="1:26" ht="16.5" customHeight="1">
      <c r="A652" s="95"/>
      <c r="B652" s="95"/>
      <c r="C652" s="11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spans="1:26" ht="16.5" customHeight="1">
      <c r="A653" s="95"/>
      <c r="B653" s="95"/>
      <c r="C653" s="11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spans="1:26" ht="16.5" customHeight="1">
      <c r="A654" s="95"/>
      <c r="B654" s="95"/>
      <c r="C654" s="11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spans="1:26" ht="16.5" customHeight="1">
      <c r="A655" s="95"/>
      <c r="B655" s="95"/>
      <c r="C655" s="11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spans="1:26" ht="16.5" customHeight="1">
      <c r="A656" s="95"/>
      <c r="B656" s="95"/>
      <c r="C656" s="11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spans="1:26" ht="16.5" customHeight="1">
      <c r="A657" s="95"/>
      <c r="B657" s="95"/>
      <c r="C657" s="11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spans="1:26" ht="16.5" customHeight="1">
      <c r="A658" s="95"/>
      <c r="B658" s="95"/>
      <c r="C658" s="11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spans="1:26" ht="16.5" customHeight="1">
      <c r="A659" s="95"/>
      <c r="B659" s="95"/>
      <c r="C659" s="11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spans="1:26" ht="16.5" customHeight="1">
      <c r="A660" s="95"/>
      <c r="B660" s="95"/>
      <c r="C660" s="11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spans="1:26" ht="16.5" customHeight="1">
      <c r="A661" s="95"/>
      <c r="B661" s="95"/>
      <c r="C661" s="11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spans="1:26" ht="16.5" customHeight="1">
      <c r="A662" s="95"/>
      <c r="B662" s="95"/>
      <c r="C662" s="11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spans="1:26" ht="16.5" customHeight="1">
      <c r="A663" s="95"/>
      <c r="B663" s="95"/>
      <c r="C663" s="11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spans="1:26" ht="16.5" customHeight="1">
      <c r="A664" s="95"/>
      <c r="B664" s="95"/>
      <c r="C664" s="11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spans="1:26" ht="16.5" customHeight="1">
      <c r="A665" s="95"/>
      <c r="B665" s="95"/>
      <c r="C665" s="11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spans="1:26" ht="16.5" customHeight="1">
      <c r="A666" s="95"/>
      <c r="B666" s="95"/>
      <c r="C666" s="11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spans="1:26" ht="16.5" customHeight="1">
      <c r="A667" s="95"/>
      <c r="B667" s="95"/>
      <c r="C667" s="11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spans="1:26" ht="16.5" customHeight="1">
      <c r="A668" s="95"/>
      <c r="B668" s="95"/>
      <c r="C668" s="11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spans="1:26" ht="16.5" customHeight="1">
      <c r="A669" s="95"/>
      <c r="B669" s="95"/>
      <c r="C669" s="11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spans="1:26" ht="16.5" customHeight="1">
      <c r="A670" s="95"/>
      <c r="B670" s="95"/>
      <c r="C670" s="11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spans="1:26" ht="16.5" customHeight="1">
      <c r="A671" s="95"/>
      <c r="B671" s="95"/>
      <c r="C671" s="11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spans="1:26" ht="16.5" customHeight="1">
      <c r="A672" s="95"/>
      <c r="B672" s="95"/>
      <c r="C672" s="11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spans="1:26" ht="16.5" customHeight="1">
      <c r="A673" s="95"/>
      <c r="B673" s="95"/>
      <c r="C673" s="11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spans="1:26" ht="16.5" customHeight="1">
      <c r="A674" s="95"/>
      <c r="B674" s="95"/>
      <c r="C674" s="11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spans="1:26" ht="16.5" customHeight="1">
      <c r="A675" s="95"/>
      <c r="B675" s="95"/>
      <c r="C675" s="11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spans="1:26" ht="16.5" customHeight="1">
      <c r="A676" s="95"/>
      <c r="B676" s="95"/>
      <c r="C676" s="11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spans="1:26" ht="16.5" customHeight="1">
      <c r="A677" s="95"/>
      <c r="B677" s="95"/>
      <c r="C677" s="11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spans="1:26" ht="16.5" customHeight="1">
      <c r="A678" s="95"/>
      <c r="B678" s="95"/>
      <c r="C678" s="11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spans="1:26" ht="16.5" customHeight="1">
      <c r="A679" s="95"/>
      <c r="B679" s="95"/>
      <c r="C679" s="11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spans="1:26" ht="16.5" customHeight="1">
      <c r="A680" s="95"/>
      <c r="B680" s="95"/>
      <c r="C680" s="11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spans="1:26" ht="16.5" customHeight="1">
      <c r="A681" s="95"/>
      <c r="B681" s="95"/>
      <c r="C681" s="11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spans="1:26" ht="16.5" customHeight="1">
      <c r="A682" s="95"/>
      <c r="B682" s="95"/>
      <c r="C682" s="11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spans="1:26" ht="16.5" customHeight="1">
      <c r="A683" s="95"/>
      <c r="B683" s="95"/>
      <c r="C683" s="11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spans="1:26" ht="16.5" customHeight="1">
      <c r="A684" s="95"/>
      <c r="B684" s="95"/>
      <c r="C684" s="11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spans="1:26" ht="16.5" customHeight="1">
      <c r="A685" s="95"/>
      <c r="B685" s="95"/>
      <c r="C685" s="11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spans="1:26" ht="16.5" customHeight="1">
      <c r="A686" s="95"/>
      <c r="B686" s="95"/>
      <c r="C686" s="11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spans="1:26" ht="16.5" customHeight="1">
      <c r="A687" s="95"/>
      <c r="B687" s="95"/>
      <c r="C687" s="11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spans="1:26" ht="16.5" customHeight="1">
      <c r="A688" s="95"/>
      <c r="B688" s="95"/>
      <c r="C688" s="11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spans="1:26" ht="16.5" customHeight="1">
      <c r="A689" s="95"/>
      <c r="B689" s="95"/>
      <c r="C689" s="11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spans="1:26" ht="16.5" customHeight="1">
      <c r="A690" s="95"/>
      <c r="B690" s="95"/>
      <c r="C690" s="11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spans="1:26" ht="16.5" customHeight="1">
      <c r="A691" s="95"/>
      <c r="B691" s="95"/>
      <c r="C691" s="11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spans="1:26" ht="16.5" customHeight="1">
      <c r="A692" s="95"/>
      <c r="B692" s="95"/>
      <c r="C692" s="11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spans="1:26" ht="16.5" customHeight="1">
      <c r="A693" s="95"/>
      <c r="B693" s="95"/>
      <c r="C693" s="11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spans="1:26" ht="16.5" customHeight="1">
      <c r="A694" s="95"/>
      <c r="B694" s="95"/>
      <c r="C694" s="11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spans="1:26" ht="16.5" customHeight="1">
      <c r="A695" s="95"/>
      <c r="B695" s="95"/>
      <c r="C695" s="11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spans="1:26" ht="16.5" customHeight="1">
      <c r="A696" s="95"/>
      <c r="B696" s="95"/>
      <c r="C696" s="11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spans="1:26" ht="16.5" customHeight="1">
      <c r="A697" s="95"/>
      <c r="B697" s="95"/>
      <c r="C697" s="11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spans="1:26" ht="16.5" customHeight="1">
      <c r="A698" s="95"/>
      <c r="B698" s="95"/>
      <c r="C698" s="11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spans="1:26" ht="16.5" customHeight="1">
      <c r="A699" s="95"/>
      <c r="B699" s="95"/>
      <c r="C699" s="11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spans="1:26" ht="16.5" customHeight="1">
      <c r="A700" s="95"/>
      <c r="B700" s="95"/>
      <c r="C700" s="11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spans="1:26" ht="16.5" customHeight="1">
      <c r="A701" s="95"/>
      <c r="B701" s="95"/>
      <c r="C701" s="11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spans="1:26" ht="16.5" customHeight="1">
      <c r="A702" s="95"/>
      <c r="B702" s="95"/>
      <c r="C702" s="11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spans="1:26" ht="16.5" customHeight="1">
      <c r="A703" s="95"/>
      <c r="B703" s="95"/>
      <c r="C703" s="11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spans="1:26" ht="16.5" customHeight="1">
      <c r="A704" s="95"/>
      <c r="B704" s="95"/>
      <c r="C704" s="11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spans="1:26" ht="16.5" customHeight="1">
      <c r="A705" s="95"/>
      <c r="B705" s="95"/>
      <c r="C705" s="11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spans="1:26" ht="16.5" customHeight="1">
      <c r="A706" s="95"/>
      <c r="B706" s="95"/>
      <c r="C706" s="11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spans="1:26" ht="16.5" customHeight="1">
      <c r="A707" s="95"/>
      <c r="B707" s="95"/>
      <c r="C707" s="11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spans="1:26" ht="16.5" customHeight="1">
      <c r="A708" s="95"/>
      <c r="B708" s="95"/>
      <c r="C708" s="11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spans="1:26" ht="16.5" customHeight="1">
      <c r="A709" s="95"/>
      <c r="B709" s="95"/>
      <c r="C709" s="11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spans="1:26" ht="16.5" customHeight="1">
      <c r="A710" s="95"/>
      <c r="B710" s="95"/>
      <c r="C710" s="11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spans="1:26" ht="16.5" customHeight="1">
      <c r="A711" s="95"/>
      <c r="B711" s="95"/>
      <c r="C711" s="11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spans="1:26" ht="16.5" customHeight="1">
      <c r="A712" s="95"/>
      <c r="B712" s="95"/>
      <c r="C712" s="11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spans="1:26" ht="16.5" customHeight="1">
      <c r="A713" s="95"/>
      <c r="B713" s="95"/>
      <c r="C713" s="11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spans="1:26" ht="16.5" customHeight="1">
      <c r="A714" s="95"/>
      <c r="B714" s="95"/>
      <c r="C714" s="11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spans="1:26" ht="16.5" customHeight="1">
      <c r="A715" s="95"/>
      <c r="B715" s="95"/>
      <c r="C715" s="11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spans="1:26" ht="16.5" customHeight="1">
      <c r="A716" s="95"/>
      <c r="B716" s="95"/>
      <c r="C716" s="11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spans="1:26" ht="16.5" customHeight="1">
      <c r="A717" s="95"/>
      <c r="B717" s="95"/>
      <c r="C717" s="11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spans="1:26" ht="16.5" customHeight="1">
      <c r="A718" s="95"/>
      <c r="B718" s="95"/>
      <c r="C718" s="11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spans="1:26" ht="16.5" customHeight="1">
      <c r="A719" s="95"/>
      <c r="B719" s="95"/>
      <c r="C719" s="11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spans="1:26" ht="16.5" customHeight="1">
      <c r="A720" s="95"/>
      <c r="B720" s="95"/>
      <c r="C720" s="11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spans="1:26" ht="16.5" customHeight="1">
      <c r="A721" s="95"/>
      <c r="B721" s="95"/>
      <c r="C721" s="11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spans="1:26" ht="16.5" customHeight="1">
      <c r="A722" s="95"/>
      <c r="B722" s="95"/>
      <c r="C722" s="11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spans="1:26" ht="16.5" customHeight="1">
      <c r="A723" s="95"/>
      <c r="B723" s="95"/>
      <c r="C723" s="11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spans="1:26" ht="16.5" customHeight="1">
      <c r="A724" s="95"/>
      <c r="B724" s="95"/>
      <c r="C724" s="11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spans="1:26" ht="16.5" customHeight="1">
      <c r="A725" s="95"/>
      <c r="B725" s="95"/>
      <c r="C725" s="11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spans="1:26" ht="16.5" customHeight="1">
      <c r="A726" s="95"/>
      <c r="B726" s="95"/>
      <c r="C726" s="11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spans="1:26" ht="16.5" customHeight="1">
      <c r="A727" s="95"/>
      <c r="B727" s="95"/>
      <c r="C727" s="11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 spans="1:26" ht="16.5" customHeight="1">
      <c r="A728" s="95"/>
      <c r="B728" s="95"/>
      <c r="C728" s="11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 spans="1:26" ht="16.5" customHeight="1">
      <c r="A729" s="95"/>
      <c r="B729" s="95"/>
      <c r="C729" s="11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 spans="1:26" ht="16.5" customHeight="1">
      <c r="A730" s="95"/>
      <c r="B730" s="95"/>
      <c r="C730" s="11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 spans="1:26" ht="16.5" customHeight="1">
      <c r="A731" s="95"/>
      <c r="B731" s="95"/>
      <c r="C731" s="11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 spans="1:26" ht="16.5" customHeight="1">
      <c r="A732" s="95"/>
      <c r="B732" s="95"/>
      <c r="C732" s="11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 spans="1:26" ht="16.5" customHeight="1">
      <c r="A733" s="95"/>
      <c r="B733" s="95"/>
      <c r="C733" s="11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 spans="1:26" ht="16.5" customHeight="1">
      <c r="A734" s="95"/>
      <c r="B734" s="95"/>
      <c r="C734" s="11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 spans="1:26" ht="16.5" customHeight="1">
      <c r="A735" s="95"/>
      <c r="B735" s="95"/>
      <c r="C735" s="11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 spans="1:26" ht="16.5" customHeight="1">
      <c r="A736" s="95"/>
      <c r="B736" s="95"/>
      <c r="C736" s="11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 spans="1:26" ht="16.5" customHeight="1">
      <c r="A737" s="95"/>
      <c r="B737" s="95"/>
      <c r="C737" s="11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 spans="1:26" ht="16.5" customHeight="1">
      <c r="A738" s="95"/>
      <c r="B738" s="95"/>
      <c r="C738" s="11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 spans="1:26" ht="16.5" customHeight="1">
      <c r="A739" s="95"/>
      <c r="B739" s="95"/>
      <c r="C739" s="11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 spans="1:26" ht="16.5" customHeight="1">
      <c r="A740" s="95"/>
      <c r="B740" s="95"/>
      <c r="C740" s="11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 spans="1:26" ht="16.5" customHeight="1">
      <c r="A741" s="95"/>
      <c r="B741" s="95"/>
      <c r="C741" s="11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 spans="1:26" ht="16.5" customHeight="1">
      <c r="A742" s="95"/>
      <c r="B742" s="95"/>
      <c r="C742" s="11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 spans="1:26" ht="16.5" customHeight="1">
      <c r="A743" s="95"/>
      <c r="B743" s="95"/>
      <c r="C743" s="11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 spans="1:26" ht="16.5" customHeight="1">
      <c r="A744" s="95"/>
      <c r="B744" s="95"/>
      <c r="C744" s="11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 spans="1:26" ht="16.5" customHeight="1">
      <c r="A745" s="95"/>
      <c r="B745" s="95"/>
      <c r="C745" s="11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 spans="1:26" ht="16.5" customHeight="1">
      <c r="A746" s="95"/>
      <c r="B746" s="95"/>
      <c r="C746" s="11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 spans="1:26" ht="16.5" customHeight="1">
      <c r="A747" s="95"/>
      <c r="B747" s="95"/>
      <c r="C747" s="11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 spans="1:26" ht="16.5" customHeight="1">
      <c r="A748" s="95"/>
      <c r="B748" s="95"/>
      <c r="C748" s="11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 spans="1:26" ht="16.5" customHeight="1">
      <c r="A749" s="95"/>
      <c r="B749" s="95"/>
      <c r="C749" s="11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 spans="1:26" ht="16.5" customHeight="1">
      <c r="A750" s="95"/>
      <c r="B750" s="95"/>
      <c r="C750" s="11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 spans="1:26" ht="16.5" customHeight="1">
      <c r="A751" s="95"/>
      <c r="B751" s="95"/>
      <c r="C751" s="11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 spans="1:26" ht="16.5" customHeight="1">
      <c r="A752" s="95"/>
      <c r="B752" s="95"/>
      <c r="C752" s="11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 spans="1:26" ht="16.5" customHeight="1">
      <c r="A753" s="95"/>
      <c r="B753" s="95"/>
      <c r="C753" s="11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 spans="1:26" ht="16.5" customHeight="1">
      <c r="A754" s="95"/>
      <c r="B754" s="95"/>
      <c r="C754" s="11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 spans="1:26" ht="16.5" customHeight="1">
      <c r="A755" s="95"/>
      <c r="B755" s="95"/>
      <c r="C755" s="11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 spans="1:26" ht="16.5" customHeight="1">
      <c r="A756" s="95"/>
      <c r="B756" s="95"/>
      <c r="C756" s="11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 spans="1:26" ht="16.5" customHeight="1">
      <c r="A757" s="95"/>
      <c r="B757" s="95"/>
      <c r="C757" s="11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 spans="1:26" ht="16.5" customHeight="1">
      <c r="A758" s="95"/>
      <c r="B758" s="95"/>
      <c r="C758" s="11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 spans="1:26" ht="16.5" customHeight="1">
      <c r="A759" s="95"/>
      <c r="B759" s="95"/>
      <c r="C759" s="11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 spans="1:26" ht="16.5" customHeight="1">
      <c r="A760" s="95"/>
      <c r="B760" s="95"/>
      <c r="C760" s="11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 spans="1:26" ht="16.5" customHeight="1">
      <c r="A761" s="95"/>
      <c r="B761" s="95"/>
      <c r="C761" s="11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 spans="1:26" ht="16.5" customHeight="1">
      <c r="A762" s="95"/>
      <c r="B762" s="95"/>
      <c r="C762" s="11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 spans="1:26" ht="16.5" customHeight="1">
      <c r="A763" s="95"/>
      <c r="B763" s="95"/>
      <c r="C763" s="11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 spans="1:26" ht="16.5" customHeight="1">
      <c r="A764" s="95"/>
      <c r="B764" s="95"/>
      <c r="C764" s="11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 spans="1:26" ht="16.5" customHeight="1">
      <c r="A765" s="95"/>
      <c r="B765" s="95"/>
      <c r="C765" s="11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 spans="1:26" ht="16.5" customHeight="1">
      <c r="A766" s="95"/>
      <c r="B766" s="95"/>
      <c r="C766" s="11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 spans="1:26" ht="16.5" customHeight="1">
      <c r="A767" s="95"/>
      <c r="B767" s="95"/>
      <c r="C767" s="11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 spans="1:26" ht="16.5" customHeight="1">
      <c r="A768" s="95"/>
      <c r="B768" s="95"/>
      <c r="C768" s="11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 spans="1:26" ht="16.5" customHeight="1">
      <c r="A769" s="95"/>
      <c r="B769" s="95"/>
      <c r="C769" s="11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 spans="1:26" ht="16.5" customHeight="1">
      <c r="A770" s="95"/>
      <c r="B770" s="95"/>
      <c r="C770" s="11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 spans="1:26" ht="16.5" customHeight="1">
      <c r="A771" s="95"/>
      <c r="B771" s="95"/>
      <c r="C771" s="11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 spans="1:26" ht="16.5" customHeight="1">
      <c r="A772" s="95"/>
      <c r="B772" s="95"/>
      <c r="C772" s="11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 spans="1:26" ht="16.5" customHeight="1">
      <c r="A773" s="95"/>
      <c r="B773" s="95"/>
      <c r="C773" s="11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 spans="1:26" ht="16.5" customHeight="1">
      <c r="A774" s="95"/>
      <c r="B774" s="95"/>
      <c r="C774" s="11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 spans="1:26" ht="16.5" customHeight="1">
      <c r="A775" s="95"/>
      <c r="B775" s="95"/>
      <c r="C775" s="11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 spans="1:26" ht="16.5" customHeight="1">
      <c r="A776" s="95"/>
      <c r="B776" s="95"/>
      <c r="C776" s="11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 spans="1:26" ht="16.5" customHeight="1">
      <c r="A777" s="95"/>
      <c r="B777" s="95"/>
      <c r="C777" s="11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 spans="1:26" ht="16.5" customHeight="1">
      <c r="A778" s="95"/>
      <c r="B778" s="95"/>
      <c r="C778" s="11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 spans="1:26" ht="16.5" customHeight="1">
      <c r="A779" s="95"/>
      <c r="B779" s="95"/>
      <c r="C779" s="11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 spans="1:26" ht="16.5" customHeight="1">
      <c r="A780" s="95"/>
      <c r="B780" s="95"/>
      <c r="C780" s="11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 spans="1:26" ht="16.5" customHeight="1">
      <c r="A781" s="95"/>
      <c r="B781" s="95"/>
      <c r="C781" s="11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 spans="1:26" ht="16.5" customHeight="1">
      <c r="A782" s="95"/>
      <c r="B782" s="95"/>
      <c r="C782" s="11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 spans="1:26" ht="16.5" customHeight="1">
      <c r="A783" s="95"/>
      <c r="B783" s="95"/>
      <c r="C783" s="11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 spans="1:26" ht="16.5" customHeight="1">
      <c r="A784" s="95"/>
      <c r="B784" s="95"/>
      <c r="C784" s="11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 spans="1:26" ht="16.5" customHeight="1">
      <c r="A785" s="95"/>
      <c r="B785" s="95"/>
      <c r="C785" s="11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 spans="1:26" ht="16.5" customHeight="1">
      <c r="A786" s="95"/>
      <c r="B786" s="95"/>
      <c r="C786" s="11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 spans="1:26" ht="16.5" customHeight="1">
      <c r="A787" s="95"/>
      <c r="B787" s="95"/>
      <c r="C787" s="11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 spans="1:26" ht="16.5" customHeight="1">
      <c r="A788" s="95"/>
      <c r="B788" s="95"/>
      <c r="C788" s="11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 spans="1:26" ht="16.5" customHeight="1">
      <c r="A789" s="95"/>
      <c r="B789" s="95"/>
      <c r="C789" s="11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 spans="1:26" ht="16.5" customHeight="1">
      <c r="A790" s="95"/>
      <c r="B790" s="95"/>
      <c r="C790" s="11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 spans="1:26" ht="16.5" customHeight="1">
      <c r="A791" s="95"/>
      <c r="B791" s="95"/>
      <c r="C791" s="11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 spans="1:26" ht="16.5" customHeight="1">
      <c r="A792" s="95"/>
      <c r="B792" s="95"/>
      <c r="C792" s="11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 spans="1:26" ht="16.5" customHeight="1">
      <c r="A793" s="95"/>
      <c r="B793" s="95"/>
      <c r="C793" s="11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 spans="1:26" ht="16.5" customHeight="1">
      <c r="A794" s="95"/>
      <c r="B794" s="95"/>
      <c r="C794" s="11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 spans="1:26" ht="16.5" customHeight="1">
      <c r="A795" s="95"/>
      <c r="B795" s="95"/>
      <c r="C795" s="11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 spans="1:26" ht="16.5" customHeight="1">
      <c r="A796" s="95"/>
      <c r="B796" s="95"/>
      <c r="C796" s="11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 spans="1:26" ht="16.5" customHeight="1">
      <c r="A797" s="95"/>
      <c r="B797" s="95"/>
      <c r="C797" s="11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 spans="1:26" ht="16.5" customHeight="1">
      <c r="A798" s="95"/>
      <c r="B798" s="95"/>
      <c r="C798" s="11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 spans="1:26" ht="16.5" customHeight="1">
      <c r="A799" s="95"/>
      <c r="B799" s="95"/>
      <c r="C799" s="11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 spans="1:26" ht="16.5" customHeight="1">
      <c r="A800" s="95"/>
      <c r="B800" s="95"/>
      <c r="C800" s="11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 spans="1:26" ht="16.5" customHeight="1">
      <c r="A801" s="95"/>
      <c r="B801" s="95"/>
      <c r="C801" s="11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 spans="1:26" ht="16.5" customHeight="1">
      <c r="A802" s="95"/>
      <c r="B802" s="95"/>
      <c r="C802" s="11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 spans="1:26" ht="16.5" customHeight="1">
      <c r="A803" s="95"/>
      <c r="B803" s="95"/>
      <c r="C803" s="11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 spans="1:26" ht="16.5" customHeight="1">
      <c r="A804" s="95"/>
      <c r="B804" s="95"/>
      <c r="C804" s="11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 spans="1:26" ht="16.5" customHeight="1">
      <c r="A805" s="95"/>
      <c r="B805" s="95"/>
      <c r="C805" s="11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 spans="1:26" ht="16.5" customHeight="1">
      <c r="A806" s="95"/>
      <c r="B806" s="95"/>
      <c r="C806" s="11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 spans="1:26" ht="16.5" customHeight="1">
      <c r="A807" s="95"/>
      <c r="B807" s="95"/>
      <c r="C807" s="11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 spans="1:26" ht="16.5" customHeight="1">
      <c r="A808" s="95"/>
      <c r="B808" s="95"/>
      <c r="C808" s="11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 spans="1:26" ht="16.5" customHeight="1">
      <c r="A809" s="95"/>
      <c r="B809" s="95"/>
      <c r="C809" s="11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 spans="1:26" ht="16.5" customHeight="1">
      <c r="A810" s="95"/>
      <c r="B810" s="95"/>
      <c r="C810" s="11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 spans="1:26" ht="16.5" customHeight="1">
      <c r="A811" s="95"/>
      <c r="B811" s="95"/>
      <c r="C811" s="11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 spans="1:26" ht="16.5" customHeight="1">
      <c r="A812" s="95"/>
      <c r="B812" s="95"/>
      <c r="C812" s="11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 spans="1:26" ht="16.5" customHeight="1">
      <c r="A813" s="95"/>
      <c r="B813" s="95"/>
      <c r="C813" s="11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 spans="1:26" ht="16.5" customHeight="1">
      <c r="A814" s="95"/>
      <c r="B814" s="95"/>
      <c r="C814" s="11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 spans="1:26" ht="16.5" customHeight="1">
      <c r="A815" s="95"/>
      <c r="B815" s="95"/>
      <c r="C815" s="11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 spans="1:26" ht="16.5" customHeight="1">
      <c r="A816" s="95"/>
      <c r="B816" s="95"/>
      <c r="C816" s="11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 spans="1:26" ht="16.5" customHeight="1">
      <c r="A817" s="95"/>
      <c r="B817" s="95"/>
      <c r="C817" s="11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 spans="1:26" ht="16.5" customHeight="1">
      <c r="A818" s="95"/>
      <c r="B818" s="95"/>
      <c r="C818" s="11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 spans="1:26" ht="16.5" customHeight="1">
      <c r="A819" s="95"/>
      <c r="B819" s="95"/>
      <c r="C819" s="11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 spans="1:26" ht="16.5" customHeight="1">
      <c r="A820" s="95"/>
      <c r="B820" s="95"/>
      <c r="C820" s="11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 spans="1:26" ht="16.5" customHeight="1">
      <c r="A821" s="95"/>
      <c r="B821" s="95"/>
      <c r="C821" s="11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 spans="1:26" ht="16.5" customHeight="1">
      <c r="A822" s="95"/>
      <c r="B822" s="95"/>
      <c r="C822" s="11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 spans="1:26" ht="16.5" customHeight="1">
      <c r="A823" s="95"/>
      <c r="B823" s="95"/>
      <c r="C823" s="11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 spans="1:26" ht="16.5" customHeight="1">
      <c r="A824" s="95"/>
      <c r="B824" s="95"/>
      <c r="C824" s="11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 spans="1:26" ht="16.5" customHeight="1">
      <c r="A825" s="95"/>
      <c r="B825" s="95"/>
      <c r="C825" s="11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 spans="1:26" ht="16.5" customHeight="1">
      <c r="A826" s="95"/>
      <c r="B826" s="95"/>
      <c r="C826" s="11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 spans="1:26" ht="16.5" customHeight="1">
      <c r="A827" s="95"/>
      <c r="B827" s="95"/>
      <c r="C827" s="11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 spans="1:26" ht="16.5" customHeight="1">
      <c r="A828" s="95"/>
      <c r="B828" s="95"/>
      <c r="C828" s="11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 spans="1:26" ht="16.5" customHeight="1">
      <c r="A829" s="95"/>
      <c r="B829" s="95"/>
      <c r="C829" s="11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 spans="1:26" ht="16.5" customHeight="1">
      <c r="A830" s="95"/>
      <c r="B830" s="95"/>
      <c r="C830" s="11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 spans="1:26" ht="16.5" customHeight="1">
      <c r="A831" s="95"/>
      <c r="B831" s="95"/>
      <c r="C831" s="11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 spans="1:26" ht="16.5" customHeight="1">
      <c r="A832" s="95"/>
      <c r="B832" s="95"/>
      <c r="C832" s="11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 spans="1:26" ht="16.5" customHeight="1">
      <c r="A833" s="95"/>
      <c r="B833" s="95"/>
      <c r="C833" s="11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 spans="1:26" ht="16.5" customHeight="1">
      <c r="A834" s="95"/>
      <c r="B834" s="95"/>
      <c r="C834" s="11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 spans="1:26" ht="16.5" customHeight="1">
      <c r="A835" s="95"/>
      <c r="B835" s="95"/>
      <c r="C835" s="11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 spans="1:26" ht="16.5" customHeight="1">
      <c r="A836" s="95"/>
      <c r="B836" s="95"/>
      <c r="C836" s="11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 spans="1:26" ht="16.5" customHeight="1">
      <c r="A837" s="95"/>
      <c r="B837" s="95"/>
      <c r="C837" s="11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 spans="1:26" ht="16.5" customHeight="1">
      <c r="A838" s="95"/>
      <c r="B838" s="95"/>
      <c r="C838" s="11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 spans="1:26" ht="16.5" customHeight="1">
      <c r="A839" s="95"/>
      <c r="B839" s="95"/>
      <c r="C839" s="11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 spans="1:26" ht="16.5" customHeight="1">
      <c r="A840" s="95"/>
      <c r="B840" s="95"/>
      <c r="C840" s="11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 spans="1:26" ht="16.5" customHeight="1">
      <c r="A841" s="95"/>
      <c r="B841" s="95"/>
      <c r="C841" s="11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 spans="1:26" ht="16.5" customHeight="1">
      <c r="A842" s="95"/>
      <c r="B842" s="95"/>
      <c r="C842" s="11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 spans="1:26" ht="16.5" customHeight="1">
      <c r="A843" s="95"/>
      <c r="B843" s="95"/>
      <c r="C843" s="11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 spans="1:26" ht="16.5" customHeight="1">
      <c r="A844" s="95"/>
      <c r="B844" s="95"/>
      <c r="C844" s="11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 spans="1:26" ht="16.5" customHeight="1">
      <c r="A845" s="95"/>
      <c r="B845" s="95"/>
      <c r="C845" s="11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 spans="1:26" ht="16.5" customHeight="1">
      <c r="A846" s="95"/>
      <c r="B846" s="95"/>
      <c r="C846" s="11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 spans="1:26" ht="16.5" customHeight="1">
      <c r="A847" s="95"/>
      <c r="B847" s="95"/>
      <c r="C847" s="11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 spans="1:26" ht="16.5" customHeight="1">
      <c r="A848" s="95"/>
      <c r="B848" s="95"/>
      <c r="C848" s="11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 spans="1:26" ht="16.5" customHeight="1">
      <c r="A849" s="95"/>
      <c r="B849" s="95"/>
      <c r="C849" s="11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  <row r="850" spans="1:26" ht="16.5" customHeight="1">
      <c r="A850" s="95"/>
      <c r="B850" s="95"/>
      <c r="C850" s="11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</row>
    <row r="851" spans="1:26" ht="16.5" customHeight="1">
      <c r="A851" s="95"/>
      <c r="B851" s="95"/>
      <c r="C851" s="11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</row>
    <row r="852" spans="1:26" ht="16.5" customHeight="1">
      <c r="A852" s="95"/>
      <c r="B852" s="95"/>
      <c r="C852" s="11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</row>
    <row r="853" spans="1:26" ht="16.5" customHeight="1">
      <c r="A853" s="95"/>
      <c r="B853" s="95"/>
      <c r="C853" s="11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</row>
    <row r="854" spans="1:26" ht="16.5" customHeight="1">
      <c r="A854" s="95"/>
      <c r="B854" s="95"/>
      <c r="C854" s="11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</row>
    <row r="855" spans="1:26" ht="16.5" customHeight="1">
      <c r="A855" s="95"/>
      <c r="B855" s="95"/>
      <c r="C855" s="11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</row>
    <row r="856" spans="1:26" ht="16.5" customHeight="1">
      <c r="A856" s="95"/>
      <c r="B856" s="95"/>
      <c r="C856" s="11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</row>
    <row r="857" spans="1:26" ht="16.5" customHeight="1">
      <c r="A857" s="95"/>
      <c r="B857" s="95"/>
      <c r="C857" s="11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</row>
    <row r="858" spans="1:26" ht="16.5" customHeight="1">
      <c r="A858" s="95"/>
      <c r="B858" s="95"/>
      <c r="C858" s="11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</row>
    <row r="859" spans="1:26" ht="16.5" customHeight="1">
      <c r="A859" s="95"/>
      <c r="B859" s="95"/>
      <c r="C859" s="11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</row>
    <row r="860" spans="1:26" ht="16.5" customHeight="1">
      <c r="A860" s="95"/>
      <c r="B860" s="95"/>
      <c r="C860" s="11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</row>
    <row r="861" spans="1:26" ht="16.5" customHeight="1">
      <c r="A861" s="95"/>
      <c r="B861" s="95"/>
      <c r="C861" s="11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</row>
    <row r="862" spans="1:26" ht="16.5" customHeight="1">
      <c r="A862" s="95"/>
      <c r="B862" s="95"/>
      <c r="C862" s="11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</row>
    <row r="863" spans="1:26" ht="16.5" customHeight="1">
      <c r="A863" s="95"/>
      <c r="B863" s="95"/>
      <c r="C863" s="11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</row>
    <row r="864" spans="1:26" ht="16.5" customHeight="1">
      <c r="A864" s="95"/>
      <c r="B864" s="95"/>
      <c r="C864" s="11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</row>
    <row r="865" spans="1:26" ht="16.5" customHeight="1">
      <c r="A865" s="95"/>
      <c r="B865" s="95"/>
      <c r="C865" s="11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</row>
    <row r="866" spans="1:26" ht="16.5" customHeight="1">
      <c r="A866" s="95"/>
      <c r="B866" s="95"/>
      <c r="C866" s="11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</row>
    <row r="867" spans="1:26" ht="16.5" customHeight="1">
      <c r="A867" s="95"/>
      <c r="B867" s="95"/>
      <c r="C867" s="11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</row>
    <row r="868" spans="1:26" ht="16.5" customHeight="1">
      <c r="A868" s="95"/>
      <c r="B868" s="95"/>
      <c r="C868" s="11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</row>
    <row r="869" spans="1:26" ht="16.5" customHeight="1">
      <c r="A869" s="95"/>
      <c r="B869" s="95"/>
      <c r="C869" s="11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</row>
    <row r="870" spans="1:26" ht="16.5" customHeight="1">
      <c r="A870" s="95"/>
      <c r="B870" s="95"/>
      <c r="C870" s="11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</row>
    <row r="871" spans="1:26" ht="16.5" customHeight="1">
      <c r="A871" s="95"/>
      <c r="B871" s="95"/>
      <c r="C871" s="11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</row>
    <row r="872" spans="1:26" ht="16.5" customHeight="1">
      <c r="A872" s="95"/>
      <c r="B872" s="95"/>
      <c r="C872" s="11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</row>
    <row r="873" spans="1:26" ht="16.5" customHeight="1">
      <c r="A873" s="95"/>
      <c r="B873" s="95"/>
      <c r="C873" s="11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</row>
    <row r="874" spans="1:26" ht="16.5" customHeight="1">
      <c r="A874" s="95"/>
      <c r="B874" s="95"/>
      <c r="C874" s="11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</row>
    <row r="875" spans="1:26" ht="16.5" customHeight="1">
      <c r="A875" s="95"/>
      <c r="B875" s="95"/>
      <c r="C875" s="11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</row>
    <row r="876" spans="1:26" ht="16.5" customHeight="1">
      <c r="A876" s="95"/>
      <c r="B876" s="95"/>
      <c r="C876" s="11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</row>
    <row r="877" spans="1:26" ht="16.5" customHeight="1">
      <c r="A877" s="95"/>
      <c r="B877" s="95"/>
      <c r="C877" s="11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</row>
    <row r="878" spans="1:26" ht="16.5" customHeight="1">
      <c r="A878" s="95"/>
      <c r="B878" s="95"/>
      <c r="C878" s="11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</row>
    <row r="879" spans="1:26" ht="16.5" customHeight="1">
      <c r="A879" s="95"/>
      <c r="B879" s="95"/>
      <c r="C879" s="11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</row>
    <row r="880" spans="1:26" ht="16.5" customHeight="1">
      <c r="A880" s="95"/>
      <c r="B880" s="95"/>
      <c r="C880" s="11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</row>
    <row r="881" spans="1:26" ht="16.5" customHeight="1">
      <c r="A881" s="95"/>
      <c r="B881" s="95"/>
      <c r="C881" s="11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</row>
    <row r="882" spans="1:26" ht="16.5" customHeight="1">
      <c r="A882" s="95"/>
      <c r="B882" s="95"/>
      <c r="C882" s="11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</row>
    <row r="883" spans="1:26" ht="16.5" customHeight="1">
      <c r="A883" s="95"/>
      <c r="B883" s="95"/>
      <c r="C883" s="11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</row>
    <row r="884" spans="1:26" ht="16.5" customHeight="1">
      <c r="A884" s="95"/>
      <c r="B884" s="95"/>
      <c r="C884" s="11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</row>
    <row r="885" spans="1:26" ht="16.5" customHeight="1">
      <c r="A885" s="95"/>
      <c r="B885" s="95"/>
      <c r="C885" s="11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</row>
    <row r="886" spans="1:26" ht="16.5" customHeight="1">
      <c r="A886" s="95"/>
      <c r="B886" s="95"/>
      <c r="C886" s="11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</row>
    <row r="887" spans="1:26" ht="16.5" customHeight="1">
      <c r="A887" s="95"/>
      <c r="B887" s="95"/>
      <c r="C887" s="11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</row>
    <row r="888" spans="1:26" ht="16.5" customHeight="1">
      <c r="A888" s="95"/>
      <c r="B888" s="95"/>
      <c r="C888" s="11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</row>
    <row r="889" spans="1:26" ht="16.5" customHeight="1">
      <c r="A889" s="95"/>
      <c r="B889" s="95"/>
      <c r="C889" s="11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</row>
    <row r="890" spans="1:26" ht="16.5" customHeight="1">
      <c r="A890" s="95"/>
      <c r="B890" s="95"/>
      <c r="C890" s="11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</row>
    <row r="891" spans="1:26" ht="16.5" customHeight="1">
      <c r="A891" s="95"/>
      <c r="B891" s="95"/>
      <c r="C891" s="11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</row>
    <row r="892" spans="1:26" ht="16.5" customHeight="1">
      <c r="A892" s="95"/>
      <c r="B892" s="95"/>
      <c r="C892" s="11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 spans="1:26" ht="16.5" customHeight="1">
      <c r="A893" s="95"/>
      <c r="B893" s="95"/>
      <c r="C893" s="11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 spans="1:26" ht="16.5" customHeight="1">
      <c r="A894" s="95"/>
      <c r="B894" s="95"/>
      <c r="C894" s="11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 spans="1:26" ht="16.5" customHeight="1">
      <c r="A895" s="95"/>
      <c r="B895" s="95"/>
      <c r="C895" s="11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 spans="1:26" ht="16.5" customHeight="1">
      <c r="A896" s="95"/>
      <c r="B896" s="95"/>
      <c r="C896" s="11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 spans="1:26" ht="16.5" customHeight="1">
      <c r="A897" s="95"/>
      <c r="B897" s="95"/>
      <c r="C897" s="11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 spans="1:26" ht="16.5" customHeight="1">
      <c r="A898" s="95"/>
      <c r="B898" s="95"/>
      <c r="C898" s="11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 spans="1:26" ht="16.5" customHeight="1">
      <c r="A899" s="95"/>
      <c r="B899" s="95"/>
      <c r="C899" s="11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 spans="1:26" ht="16.5" customHeight="1">
      <c r="A900" s="95"/>
      <c r="B900" s="95"/>
      <c r="C900" s="11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 spans="1:26" ht="16.5" customHeight="1">
      <c r="A901" s="95"/>
      <c r="B901" s="95"/>
      <c r="C901" s="11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 spans="1:26" ht="16.5" customHeight="1">
      <c r="A902" s="95"/>
      <c r="B902" s="95"/>
      <c r="C902" s="11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 spans="1:26" ht="16.5" customHeight="1">
      <c r="A903" s="95"/>
      <c r="B903" s="95"/>
      <c r="C903" s="11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 spans="1:26" ht="16.5" customHeight="1">
      <c r="A904" s="95"/>
      <c r="B904" s="95"/>
      <c r="C904" s="11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 spans="1:26" ht="16.5" customHeight="1">
      <c r="A905" s="95"/>
      <c r="B905" s="95"/>
      <c r="C905" s="11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 spans="1:26" ht="16.5" customHeight="1">
      <c r="A906" s="95"/>
      <c r="B906" s="95"/>
      <c r="C906" s="11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 spans="1:26" ht="16.5" customHeight="1">
      <c r="A907" s="95"/>
      <c r="B907" s="95"/>
      <c r="C907" s="11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 spans="1:26" ht="16.5" customHeight="1">
      <c r="A908" s="95"/>
      <c r="B908" s="95"/>
      <c r="C908" s="11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 spans="1:26" ht="16.5" customHeight="1">
      <c r="A909" s="95"/>
      <c r="B909" s="95"/>
      <c r="C909" s="11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 spans="1:26" ht="16.5" customHeight="1">
      <c r="A910" s="95"/>
      <c r="B910" s="95"/>
      <c r="C910" s="11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 spans="1:26" ht="16.5" customHeight="1">
      <c r="A911" s="95"/>
      <c r="B911" s="95"/>
      <c r="C911" s="11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 spans="1:26" ht="16.5" customHeight="1">
      <c r="A912" s="95"/>
      <c r="B912" s="95"/>
      <c r="C912" s="11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 spans="1:26" ht="16.5" customHeight="1">
      <c r="A913" s="95"/>
      <c r="B913" s="95"/>
      <c r="C913" s="11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 spans="1:26" ht="16.5" customHeight="1">
      <c r="A914" s="95"/>
      <c r="B914" s="95"/>
      <c r="C914" s="11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 spans="1:26" ht="16.5" customHeight="1">
      <c r="A915" s="95"/>
      <c r="B915" s="95"/>
      <c r="C915" s="11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 spans="1:26" ht="16.5" customHeight="1">
      <c r="A916" s="95"/>
      <c r="B916" s="95"/>
      <c r="C916" s="11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 spans="1:26" ht="16.5" customHeight="1">
      <c r="A917" s="95"/>
      <c r="B917" s="95"/>
      <c r="C917" s="11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 spans="1:26" ht="16.5" customHeight="1">
      <c r="A918" s="95"/>
      <c r="B918" s="95"/>
      <c r="C918" s="11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 spans="1:26" ht="16.5" customHeight="1">
      <c r="A919" s="95"/>
      <c r="B919" s="95"/>
      <c r="C919" s="11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 spans="1:26" ht="16.5" customHeight="1">
      <c r="A920" s="95"/>
      <c r="B920" s="95"/>
      <c r="C920" s="11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 spans="1:26" ht="16.5" customHeight="1">
      <c r="A921" s="95"/>
      <c r="B921" s="95"/>
      <c r="C921" s="11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 spans="1:26" ht="16.5" customHeight="1">
      <c r="A922" s="95"/>
      <c r="B922" s="95"/>
      <c r="C922" s="11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 spans="1:26" ht="16.5" customHeight="1">
      <c r="A923" s="95"/>
      <c r="B923" s="95"/>
      <c r="C923" s="11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 spans="1:26" ht="16.5" customHeight="1">
      <c r="A924" s="95"/>
      <c r="B924" s="95"/>
      <c r="C924" s="11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 spans="1:26" ht="16.5" customHeight="1">
      <c r="A925" s="95"/>
      <c r="B925" s="95"/>
      <c r="C925" s="11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 spans="1:26" ht="16.5" customHeight="1">
      <c r="A926" s="95"/>
      <c r="B926" s="95"/>
      <c r="C926" s="11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 spans="1:26" ht="16.5" customHeight="1">
      <c r="A927" s="95"/>
      <c r="B927" s="95"/>
      <c r="C927" s="11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 spans="1:26" ht="16.5" customHeight="1">
      <c r="A928" s="95"/>
      <c r="B928" s="95"/>
      <c r="C928" s="11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 spans="1:26" ht="16.5" customHeight="1">
      <c r="A929" s="95"/>
      <c r="B929" s="95"/>
      <c r="C929" s="11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 spans="1:26" ht="16.5" customHeight="1">
      <c r="A930" s="95"/>
      <c r="B930" s="95"/>
      <c r="C930" s="11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1" spans="1:26" ht="16.5" customHeight="1">
      <c r="A931" s="95"/>
      <c r="B931" s="95"/>
      <c r="C931" s="11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</row>
    <row r="932" spans="1:26" ht="16.5" customHeight="1">
      <c r="A932" s="95"/>
      <c r="B932" s="95"/>
      <c r="C932" s="11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</row>
    <row r="933" spans="1:26" ht="16.5" customHeight="1">
      <c r="A933" s="95"/>
      <c r="B933" s="95"/>
      <c r="C933" s="11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</row>
  </sheetData>
  <mergeCells count="1">
    <mergeCell ref="A1:F1"/>
  </mergeCells>
  <phoneticPr fontId="32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0"/>
  <sheetViews>
    <sheetView tabSelected="1" zoomScale="160" zoomScaleNormal="160" workbookViewId="0">
      <selection activeCell="C3" sqref="C3"/>
    </sheetView>
  </sheetViews>
  <sheetFormatPr defaultColWidth="11.21875" defaultRowHeight="15" customHeight="1"/>
  <cols>
    <col min="1" max="1" width="8.44140625" bestFit="1" customWidth="1"/>
    <col min="2" max="2" width="8.44140625" customWidth="1"/>
    <col min="3" max="3" width="29" customWidth="1"/>
    <col min="4" max="4" width="11.77734375" customWidth="1"/>
    <col min="5" max="5" width="10.21875" customWidth="1"/>
    <col min="6" max="6" width="9.109375" bestFit="1" customWidth="1"/>
    <col min="7" max="7" width="10.21875" bestFit="1" customWidth="1"/>
    <col min="8" max="8" width="37.21875" customWidth="1"/>
    <col min="9" max="26" width="8" customWidth="1"/>
  </cols>
  <sheetData>
    <row r="1" spans="1:8" ht="20.25" customHeight="1">
      <c r="A1" s="568" t="s">
        <v>680</v>
      </c>
      <c r="B1" s="569"/>
      <c r="C1" s="569"/>
      <c r="D1" s="569"/>
      <c r="E1" s="569"/>
      <c r="F1" s="569"/>
      <c r="G1" s="569"/>
      <c r="H1" s="570"/>
    </row>
    <row r="2" spans="1:8" ht="16.5" customHeight="1">
      <c r="A2" s="318" t="s">
        <v>91</v>
      </c>
      <c r="B2" s="215" t="s">
        <v>0</v>
      </c>
      <c r="C2" s="319" t="s">
        <v>1</v>
      </c>
      <c r="D2" s="320" t="s">
        <v>2</v>
      </c>
      <c r="E2" s="571" t="s">
        <v>3</v>
      </c>
      <c r="F2" s="572"/>
      <c r="G2" s="321" t="s">
        <v>4</v>
      </c>
      <c r="H2" s="322" t="s">
        <v>5</v>
      </c>
    </row>
    <row r="3" spans="1:8" ht="138.6">
      <c r="A3" s="323"/>
      <c r="B3" s="1"/>
      <c r="C3" s="32" t="s">
        <v>6</v>
      </c>
      <c r="D3" s="2">
        <v>1113195</v>
      </c>
      <c r="E3" s="2">
        <v>1113195</v>
      </c>
      <c r="F3" s="2">
        <v>1113195</v>
      </c>
      <c r="G3" s="2">
        <v>1113195</v>
      </c>
      <c r="H3" s="324" t="s">
        <v>518</v>
      </c>
    </row>
    <row r="4" spans="1:8" ht="75.599999999999994">
      <c r="A4" s="325" t="s">
        <v>149</v>
      </c>
      <c r="B4" s="32" t="s">
        <v>151</v>
      </c>
      <c r="C4" s="558" t="s">
        <v>7</v>
      </c>
      <c r="D4" s="565">
        <v>286017</v>
      </c>
      <c r="E4" s="3">
        <v>59500</v>
      </c>
      <c r="F4" s="575">
        <f>SUM(E4:E18)</f>
        <v>76500</v>
      </c>
      <c r="G4" s="546">
        <f>G3+F4</f>
        <v>1189695</v>
      </c>
      <c r="H4" s="326" t="s">
        <v>148</v>
      </c>
    </row>
    <row r="5" spans="1:8" ht="16.2">
      <c r="A5" s="325" t="s">
        <v>193</v>
      </c>
      <c r="B5" s="32" t="s">
        <v>198</v>
      </c>
      <c r="C5" s="573"/>
      <c r="D5" s="574"/>
      <c r="E5" s="3">
        <v>3000</v>
      </c>
      <c r="F5" s="576"/>
      <c r="G5" s="547"/>
      <c r="H5" s="326" t="s">
        <v>192</v>
      </c>
    </row>
    <row r="6" spans="1:8" ht="16.2">
      <c r="A6" s="325" t="s">
        <v>233</v>
      </c>
      <c r="B6" s="32" t="s">
        <v>235</v>
      </c>
      <c r="C6" s="573"/>
      <c r="D6" s="574"/>
      <c r="E6" s="3">
        <v>10000</v>
      </c>
      <c r="F6" s="576"/>
      <c r="G6" s="547"/>
      <c r="H6" s="326" t="s">
        <v>226</v>
      </c>
    </row>
    <row r="7" spans="1:8" ht="16.2">
      <c r="A7" s="325" t="s">
        <v>234</v>
      </c>
      <c r="B7" s="32" t="s">
        <v>244</v>
      </c>
      <c r="C7" s="573"/>
      <c r="D7" s="574"/>
      <c r="E7" s="3">
        <v>2000</v>
      </c>
      <c r="F7" s="576"/>
      <c r="G7" s="547"/>
      <c r="H7" s="326" t="s">
        <v>230</v>
      </c>
    </row>
    <row r="8" spans="1:8" ht="16.2">
      <c r="A8" s="325" t="s">
        <v>256</v>
      </c>
      <c r="B8" s="32" t="s">
        <v>257</v>
      </c>
      <c r="C8" s="573"/>
      <c r="D8" s="574"/>
      <c r="E8" s="3">
        <v>2000</v>
      </c>
      <c r="F8" s="576"/>
      <c r="G8" s="547"/>
      <c r="H8" s="326" t="s">
        <v>255</v>
      </c>
    </row>
    <row r="9" spans="1:8" ht="16.2">
      <c r="A9" s="325"/>
      <c r="B9" s="32"/>
      <c r="C9" s="573"/>
      <c r="D9" s="574"/>
      <c r="E9" s="3"/>
      <c r="F9" s="576"/>
      <c r="G9" s="547"/>
      <c r="H9" s="326"/>
    </row>
    <row r="10" spans="1:8" ht="16.2">
      <c r="A10" s="325"/>
      <c r="B10" s="32"/>
      <c r="C10" s="573"/>
      <c r="D10" s="574"/>
      <c r="E10" s="3"/>
      <c r="F10" s="576"/>
      <c r="G10" s="547"/>
      <c r="H10" s="326"/>
    </row>
    <row r="11" spans="1:8" ht="18" customHeight="1">
      <c r="A11" s="325"/>
      <c r="B11" s="32"/>
      <c r="C11" s="559"/>
      <c r="D11" s="563"/>
      <c r="E11" s="3"/>
      <c r="F11" s="577"/>
      <c r="G11" s="567"/>
      <c r="H11" s="326"/>
    </row>
    <row r="12" spans="1:8" ht="16.5" customHeight="1">
      <c r="A12" s="325"/>
      <c r="B12" s="32"/>
      <c r="C12" s="559"/>
      <c r="D12" s="563"/>
      <c r="E12" s="3"/>
      <c r="F12" s="577"/>
      <c r="G12" s="567"/>
      <c r="H12" s="326"/>
    </row>
    <row r="13" spans="1:8" ht="21.75" customHeight="1">
      <c r="A13" s="325"/>
      <c r="B13" s="32"/>
      <c r="C13" s="559"/>
      <c r="D13" s="563"/>
      <c r="E13" s="3"/>
      <c r="F13" s="577"/>
      <c r="G13" s="567"/>
      <c r="H13" s="326"/>
    </row>
    <row r="14" spans="1:8" ht="16.5" customHeight="1">
      <c r="A14" s="325"/>
      <c r="B14" s="32"/>
      <c r="C14" s="559"/>
      <c r="D14" s="563"/>
      <c r="E14" s="3"/>
      <c r="F14" s="577"/>
      <c r="G14" s="567"/>
      <c r="H14" s="326"/>
    </row>
    <row r="15" spans="1:8" ht="16.5" customHeight="1">
      <c r="A15" s="325"/>
      <c r="B15" s="32"/>
      <c r="C15" s="559"/>
      <c r="D15" s="563"/>
      <c r="E15" s="3"/>
      <c r="F15" s="577"/>
      <c r="G15" s="567"/>
      <c r="H15" s="326"/>
    </row>
    <row r="16" spans="1:8" ht="16.5" customHeight="1">
      <c r="A16" s="325"/>
      <c r="B16" s="32"/>
      <c r="C16" s="559"/>
      <c r="D16" s="563"/>
      <c r="E16" s="3"/>
      <c r="F16" s="577"/>
      <c r="G16" s="567"/>
      <c r="H16" s="326"/>
    </row>
    <row r="17" spans="1:26" ht="16.5" customHeight="1">
      <c r="A17" s="325"/>
      <c r="B17" s="32"/>
      <c r="C17" s="559"/>
      <c r="D17" s="563"/>
      <c r="E17" s="3"/>
      <c r="F17" s="577"/>
      <c r="G17" s="567"/>
      <c r="H17" s="326"/>
    </row>
    <row r="18" spans="1:26" ht="16.2">
      <c r="A18" s="325"/>
      <c r="B18" s="32"/>
      <c r="C18" s="559"/>
      <c r="D18" s="563"/>
      <c r="E18" s="3"/>
      <c r="F18" s="577"/>
      <c r="G18" s="567"/>
      <c r="H18" s="326"/>
    </row>
    <row r="19" spans="1:26" ht="15" customHeight="1">
      <c r="A19" s="32" t="s">
        <v>118</v>
      </c>
      <c r="B19" s="32" t="s">
        <v>121</v>
      </c>
      <c r="C19" s="558" t="s">
        <v>8</v>
      </c>
      <c r="D19" s="565">
        <v>0</v>
      </c>
      <c r="E19" s="3">
        <v>50000</v>
      </c>
      <c r="F19" s="566">
        <f>SUM(E19:E38)</f>
        <v>199000</v>
      </c>
      <c r="G19" s="566">
        <f>G4+F19</f>
        <v>1388695</v>
      </c>
      <c r="H19" s="326" t="s">
        <v>119</v>
      </c>
    </row>
    <row r="20" spans="1:26" ht="21" customHeight="1">
      <c r="A20" s="325" t="s">
        <v>174</v>
      </c>
      <c r="B20" s="32" t="s">
        <v>198</v>
      </c>
      <c r="C20" s="559"/>
      <c r="D20" s="563"/>
      <c r="E20" s="3">
        <v>12000</v>
      </c>
      <c r="F20" s="563"/>
      <c r="G20" s="563"/>
      <c r="H20" s="326" t="s">
        <v>175</v>
      </c>
    </row>
    <row r="21" spans="1:26" ht="24" customHeight="1">
      <c r="A21" s="325" t="s">
        <v>237</v>
      </c>
      <c r="B21" s="327" t="s">
        <v>238</v>
      </c>
      <c r="C21" s="559"/>
      <c r="D21" s="563"/>
      <c r="E21" s="3">
        <v>3000</v>
      </c>
      <c r="F21" s="563"/>
      <c r="G21" s="563"/>
      <c r="H21" s="328" t="s">
        <v>239</v>
      </c>
    </row>
    <row r="22" spans="1:26" ht="16.5" customHeight="1">
      <c r="A22" s="325" t="s">
        <v>250</v>
      </c>
      <c r="B22" s="194" t="s">
        <v>252</v>
      </c>
      <c r="C22" s="559"/>
      <c r="D22" s="563"/>
      <c r="E22" s="3">
        <v>24000</v>
      </c>
      <c r="F22" s="563"/>
      <c r="G22" s="563"/>
      <c r="H22" s="328" t="s">
        <v>249</v>
      </c>
    </row>
    <row r="23" spans="1:26" ht="16.5" customHeight="1">
      <c r="A23" s="325" t="s">
        <v>276</v>
      </c>
      <c r="B23" s="194" t="s">
        <v>272</v>
      </c>
      <c r="C23" s="559"/>
      <c r="D23" s="563"/>
      <c r="E23" s="3">
        <v>2000</v>
      </c>
      <c r="F23" s="563"/>
      <c r="G23" s="563"/>
      <c r="H23" s="328" t="s">
        <v>275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6.5" customHeight="1">
      <c r="A24" s="325" t="s">
        <v>279</v>
      </c>
      <c r="B24" s="194" t="s">
        <v>284</v>
      </c>
      <c r="C24" s="559"/>
      <c r="D24" s="168"/>
      <c r="E24" s="3">
        <v>10000</v>
      </c>
      <c r="F24" s="563"/>
      <c r="G24" s="563"/>
      <c r="H24" s="328" t="s">
        <v>282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6.5" customHeight="1">
      <c r="A25" s="325" t="s">
        <v>295</v>
      </c>
      <c r="B25" s="32" t="s">
        <v>310</v>
      </c>
      <c r="C25" s="559"/>
      <c r="D25" s="315"/>
      <c r="E25" s="3">
        <v>2000</v>
      </c>
      <c r="F25" s="563"/>
      <c r="G25" s="563"/>
      <c r="H25" s="328" t="s">
        <v>299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6.5" customHeight="1">
      <c r="A26" s="325" t="s">
        <v>296</v>
      </c>
      <c r="B26" s="32" t="s">
        <v>310</v>
      </c>
      <c r="C26" s="559"/>
      <c r="D26" s="316"/>
      <c r="E26" s="279">
        <v>5000</v>
      </c>
      <c r="F26" s="563"/>
      <c r="G26" s="563"/>
      <c r="H26" s="328" t="s">
        <v>300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>
      <c r="A27" s="424" t="s">
        <v>329</v>
      </c>
      <c r="B27" s="195" t="s">
        <v>330</v>
      </c>
      <c r="C27" s="560"/>
      <c r="D27" s="316"/>
      <c r="E27" s="279">
        <v>10000</v>
      </c>
      <c r="F27" s="563"/>
      <c r="G27" s="563"/>
      <c r="H27" s="422" t="s">
        <v>328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6.5" customHeight="1">
      <c r="A28" s="424" t="s">
        <v>396</v>
      </c>
      <c r="B28" s="195" t="s">
        <v>397</v>
      </c>
      <c r="C28" s="560"/>
      <c r="D28" s="316"/>
      <c r="E28" s="279">
        <v>10000</v>
      </c>
      <c r="F28" s="563"/>
      <c r="G28" s="563"/>
      <c r="H28" s="422" t="s">
        <v>387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6.5" customHeight="1">
      <c r="A29" s="424" t="s">
        <v>390</v>
      </c>
      <c r="B29" s="195" t="s">
        <v>397</v>
      </c>
      <c r="C29" s="560"/>
      <c r="D29" s="497"/>
      <c r="E29" s="279">
        <v>10000</v>
      </c>
      <c r="F29" s="563"/>
      <c r="G29" s="563"/>
      <c r="H29" s="422" t="s">
        <v>399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6.5" customHeight="1">
      <c r="A30" s="424" t="s">
        <v>411</v>
      </c>
      <c r="B30" s="195" t="s">
        <v>486</v>
      </c>
      <c r="C30" s="560"/>
      <c r="D30" s="497"/>
      <c r="E30" s="279">
        <v>50000</v>
      </c>
      <c r="F30" s="563"/>
      <c r="G30" s="563"/>
      <c r="H30" s="422" t="s">
        <v>407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6.5" customHeight="1">
      <c r="A31" s="424" t="s">
        <v>506</v>
      </c>
      <c r="B31" s="195" t="s">
        <v>502</v>
      </c>
      <c r="C31" s="560"/>
      <c r="D31" s="497"/>
      <c r="E31" s="279">
        <v>10000</v>
      </c>
      <c r="F31" s="563"/>
      <c r="G31" s="563"/>
      <c r="H31" s="387" t="s">
        <v>503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6.5" customHeight="1">
      <c r="A32" s="424" t="s">
        <v>507</v>
      </c>
      <c r="B32" s="195" t="s">
        <v>510</v>
      </c>
      <c r="C32" s="560"/>
      <c r="D32" s="506"/>
      <c r="E32" s="330">
        <v>1000</v>
      </c>
      <c r="F32" s="563"/>
      <c r="G32" s="563"/>
      <c r="H32" s="387" t="s">
        <v>511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6.5" customHeight="1">
      <c r="A33" s="424"/>
      <c r="B33" s="195"/>
      <c r="C33" s="560"/>
      <c r="D33" s="506"/>
      <c r="E33" s="330"/>
      <c r="F33" s="563"/>
      <c r="G33" s="563"/>
      <c r="H33" s="38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6.5" customHeight="1">
      <c r="A34" s="424"/>
      <c r="B34" s="195"/>
      <c r="C34" s="560"/>
      <c r="D34" s="506"/>
      <c r="E34" s="330"/>
      <c r="F34" s="563"/>
      <c r="G34" s="563"/>
      <c r="H34" s="38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6.5" customHeight="1">
      <c r="A35" s="424"/>
      <c r="B35" s="195"/>
      <c r="C35" s="560"/>
      <c r="D35" s="506"/>
      <c r="E35" s="330"/>
      <c r="F35" s="563"/>
      <c r="G35" s="563"/>
      <c r="H35" s="38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6.5" customHeight="1">
      <c r="A36" s="424"/>
      <c r="B36" s="195"/>
      <c r="C36" s="560"/>
      <c r="D36" s="506"/>
      <c r="E36" s="330"/>
      <c r="F36" s="563"/>
      <c r="G36" s="563"/>
      <c r="H36" s="38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6.5" customHeight="1">
      <c r="A37" s="424"/>
      <c r="B37" s="195"/>
      <c r="C37" s="560"/>
      <c r="D37" s="506"/>
      <c r="E37" s="279"/>
      <c r="F37" s="563"/>
      <c r="G37" s="563"/>
      <c r="H37" s="38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6.5" customHeight="1">
      <c r="A38" s="424"/>
      <c r="B38" s="195"/>
      <c r="C38" s="560"/>
      <c r="D38" s="315"/>
      <c r="E38" s="330"/>
      <c r="F38" s="563"/>
      <c r="G38" s="563"/>
      <c r="H38" s="38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6.5" customHeight="1">
      <c r="A39" s="423" t="s">
        <v>215</v>
      </c>
      <c r="B39" s="317" t="s">
        <v>220</v>
      </c>
      <c r="C39" s="558" t="s">
        <v>9</v>
      </c>
      <c r="D39" s="562">
        <v>80000</v>
      </c>
      <c r="E39" s="6">
        <v>46800</v>
      </c>
      <c r="F39" s="546">
        <f>SUM(E39:E41)</f>
        <v>92200</v>
      </c>
      <c r="G39" s="546">
        <f>G19+F39</f>
        <v>1480895</v>
      </c>
      <c r="H39" s="328" t="s">
        <v>217</v>
      </c>
    </row>
    <row r="40" spans="1:26" ht="16.5" customHeight="1">
      <c r="A40" s="423" t="s">
        <v>410</v>
      </c>
      <c r="B40" s="332" t="s">
        <v>487</v>
      </c>
      <c r="C40" s="559"/>
      <c r="D40" s="563"/>
      <c r="E40" s="6">
        <v>45400</v>
      </c>
      <c r="F40" s="563"/>
      <c r="G40" s="563"/>
      <c r="H40" s="328" t="s">
        <v>408</v>
      </c>
    </row>
    <row r="41" spans="1:26" ht="16.5" customHeight="1">
      <c r="A41" s="331"/>
      <c r="B41" s="332"/>
      <c r="C41" s="561"/>
      <c r="D41" s="564"/>
      <c r="E41" s="6"/>
      <c r="F41" s="564"/>
      <c r="G41" s="564"/>
      <c r="H41" s="328"/>
    </row>
    <row r="42" spans="1:26" ht="16.5" customHeight="1">
      <c r="A42" s="329" t="s">
        <v>164</v>
      </c>
      <c r="B42" s="294" t="s">
        <v>166</v>
      </c>
      <c r="C42" s="558" t="s">
        <v>10</v>
      </c>
      <c r="D42" s="562">
        <v>4083</v>
      </c>
      <c r="E42" s="279">
        <v>3132</v>
      </c>
      <c r="F42" s="546">
        <f>SUM(E42:E45)</f>
        <v>6985</v>
      </c>
      <c r="G42" s="546">
        <f>G39+F42</f>
        <v>1487880</v>
      </c>
      <c r="H42" s="333" t="s">
        <v>165</v>
      </c>
    </row>
    <row r="43" spans="1:26" ht="16.5" customHeight="1">
      <c r="A43" s="329" t="s">
        <v>214</v>
      </c>
      <c r="B43" s="294" t="s">
        <v>213</v>
      </c>
      <c r="C43" s="559"/>
      <c r="D43" s="563"/>
      <c r="E43" s="279">
        <v>1399</v>
      </c>
      <c r="F43" s="563"/>
      <c r="G43" s="567"/>
      <c r="H43" s="333" t="s">
        <v>211</v>
      </c>
    </row>
    <row r="44" spans="1:26" ht="16.5" customHeight="1">
      <c r="A44" s="329" t="s">
        <v>535</v>
      </c>
      <c r="B44" s="294" t="s">
        <v>531</v>
      </c>
      <c r="C44" s="559"/>
      <c r="D44" s="563"/>
      <c r="E44" s="279">
        <v>2454</v>
      </c>
      <c r="F44" s="563"/>
      <c r="G44" s="567"/>
      <c r="H44" s="333" t="s">
        <v>538</v>
      </c>
    </row>
    <row r="45" spans="1:26" ht="16.5" customHeight="1">
      <c r="A45" s="334"/>
      <c r="B45" s="332"/>
      <c r="C45" s="559"/>
      <c r="D45" s="563"/>
      <c r="E45" s="279"/>
      <c r="F45" s="563"/>
      <c r="G45" s="567"/>
      <c r="H45" s="333"/>
    </row>
    <row r="46" spans="1:26" ht="63" customHeight="1">
      <c r="A46" s="329" t="s">
        <v>320</v>
      </c>
      <c r="B46" s="294" t="s">
        <v>315</v>
      </c>
      <c r="C46" s="538" t="s">
        <v>79</v>
      </c>
      <c r="D46" s="542">
        <v>170000</v>
      </c>
      <c r="E46" s="279">
        <v>49550</v>
      </c>
      <c r="F46" s="543">
        <f>SUM(E46:E62)</f>
        <v>254550</v>
      </c>
      <c r="G46" s="546">
        <f>G42+F46</f>
        <v>1742430</v>
      </c>
      <c r="H46" s="494" t="s">
        <v>316</v>
      </c>
    </row>
    <row r="47" spans="1:26" ht="65.25" customHeight="1">
      <c r="A47" s="329" t="s">
        <v>317</v>
      </c>
      <c r="B47" s="294" t="s">
        <v>319</v>
      </c>
      <c r="C47" s="539"/>
      <c r="D47" s="542"/>
      <c r="E47" s="279">
        <v>43300</v>
      </c>
      <c r="F47" s="544"/>
      <c r="G47" s="547"/>
      <c r="H47" s="494" t="s">
        <v>318</v>
      </c>
    </row>
    <row r="48" spans="1:26" ht="16.5" customHeight="1">
      <c r="A48" s="329" t="s">
        <v>322</v>
      </c>
      <c r="B48" s="294" t="s">
        <v>319</v>
      </c>
      <c r="C48" s="539"/>
      <c r="D48" s="542"/>
      <c r="E48" s="279">
        <v>15000</v>
      </c>
      <c r="F48" s="544"/>
      <c r="G48" s="547"/>
      <c r="H48" s="494" t="s">
        <v>323</v>
      </c>
    </row>
    <row r="49" spans="1:8" ht="49.5" customHeight="1">
      <c r="A49" s="329" t="s">
        <v>334</v>
      </c>
      <c r="B49" s="294" t="s">
        <v>331</v>
      </c>
      <c r="C49" s="539"/>
      <c r="D49" s="542"/>
      <c r="E49" s="279">
        <v>26100</v>
      </c>
      <c r="F49" s="544"/>
      <c r="G49" s="547"/>
      <c r="H49" s="494" t="s">
        <v>333</v>
      </c>
    </row>
    <row r="50" spans="1:8" ht="87.75" customHeight="1">
      <c r="A50" s="329" t="s">
        <v>341</v>
      </c>
      <c r="B50" s="294" t="s">
        <v>342</v>
      </c>
      <c r="C50" s="539"/>
      <c r="D50" s="542"/>
      <c r="E50" s="279">
        <v>34200</v>
      </c>
      <c r="F50" s="544"/>
      <c r="G50" s="547"/>
      <c r="H50" s="494" t="s">
        <v>344</v>
      </c>
    </row>
    <row r="51" spans="1:8" ht="33" customHeight="1">
      <c r="A51" s="329" t="s">
        <v>345</v>
      </c>
      <c r="B51" s="294" t="s">
        <v>346</v>
      </c>
      <c r="C51" s="539"/>
      <c r="D51" s="542"/>
      <c r="E51" s="279">
        <v>27200</v>
      </c>
      <c r="F51" s="544"/>
      <c r="G51" s="547"/>
      <c r="H51" s="494" t="s">
        <v>348</v>
      </c>
    </row>
    <row r="52" spans="1:8" ht="16.5" customHeight="1">
      <c r="A52" s="329" t="s">
        <v>349</v>
      </c>
      <c r="B52" s="294" t="s">
        <v>352</v>
      </c>
      <c r="C52" s="539"/>
      <c r="D52" s="542"/>
      <c r="E52" s="279">
        <v>7200</v>
      </c>
      <c r="F52" s="544"/>
      <c r="G52" s="547"/>
      <c r="H52" s="494" t="s">
        <v>351</v>
      </c>
    </row>
    <row r="53" spans="1:8" ht="16.5" customHeight="1">
      <c r="A53" s="329" t="s">
        <v>353</v>
      </c>
      <c r="B53" s="294" t="s">
        <v>354</v>
      </c>
      <c r="C53" s="539"/>
      <c r="D53" s="542"/>
      <c r="E53" s="279">
        <v>2500</v>
      </c>
      <c r="F53" s="544"/>
      <c r="G53" s="547"/>
      <c r="H53" s="494" t="s">
        <v>355</v>
      </c>
    </row>
    <row r="54" spans="1:8" ht="16.5" customHeight="1">
      <c r="A54" s="329" t="s">
        <v>364</v>
      </c>
      <c r="B54" s="294" t="s">
        <v>366</v>
      </c>
      <c r="C54" s="539"/>
      <c r="D54" s="542"/>
      <c r="E54" s="279">
        <v>500</v>
      </c>
      <c r="F54" s="544"/>
      <c r="G54" s="547"/>
      <c r="H54" s="494" t="s">
        <v>370</v>
      </c>
    </row>
    <row r="55" spans="1:8" ht="16.5" customHeight="1">
      <c r="A55" s="329" t="s">
        <v>365</v>
      </c>
      <c r="B55" s="294" t="s">
        <v>367</v>
      </c>
      <c r="C55" s="539"/>
      <c r="D55" s="542"/>
      <c r="E55" s="279">
        <v>1000</v>
      </c>
      <c r="F55" s="544"/>
      <c r="G55" s="547"/>
      <c r="H55" s="494" t="s">
        <v>371</v>
      </c>
    </row>
    <row r="56" spans="1:8" ht="16.5" customHeight="1">
      <c r="A56" s="329" t="s">
        <v>372</v>
      </c>
      <c r="B56" s="294" t="s">
        <v>374</v>
      </c>
      <c r="C56" s="540"/>
      <c r="D56" s="542"/>
      <c r="E56" s="279">
        <v>2000</v>
      </c>
      <c r="F56" s="544"/>
      <c r="G56" s="548"/>
      <c r="H56" s="494" t="s">
        <v>378</v>
      </c>
    </row>
    <row r="57" spans="1:8" ht="16.5" customHeight="1">
      <c r="A57" s="329" t="s">
        <v>373</v>
      </c>
      <c r="B57" s="294" t="s">
        <v>377</v>
      </c>
      <c r="C57" s="540"/>
      <c r="D57" s="542"/>
      <c r="E57" s="279">
        <v>3000</v>
      </c>
      <c r="F57" s="544"/>
      <c r="G57" s="548"/>
      <c r="H57" s="494" t="s">
        <v>379</v>
      </c>
    </row>
    <row r="58" spans="1:8" ht="16.5" customHeight="1">
      <c r="A58" s="329" t="s">
        <v>380</v>
      </c>
      <c r="B58" s="294" t="s">
        <v>381</v>
      </c>
      <c r="C58" s="540"/>
      <c r="D58" s="542"/>
      <c r="E58" s="279">
        <v>4000</v>
      </c>
      <c r="F58" s="544"/>
      <c r="G58" s="548"/>
      <c r="H58" s="494" t="s">
        <v>384</v>
      </c>
    </row>
    <row r="59" spans="1:8" ht="57" customHeight="1">
      <c r="A59" s="329" t="s">
        <v>394</v>
      </c>
      <c r="B59" s="294" t="s">
        <v>395</v>
      </c>
      <c r="C59" s="540"/>
      <c r="D59" s="542"/>
      <c r="E59" s="279">
        <v>38000</v>
      </c>
      <c r="F59" s="544"/>
      <c r="G59" s="548"/>
      <c r="H59" s="494" t="s">
        <v>393</v>
      </c>
    </row>
    <row r="60" spans="1:8" ht="16.5" customHeight="1">
      <c r="A60" s="329" t="s">
        <v>522</v>
      </c>
      <c r="B60" s="294" t="s">
        <v>533</v>
      </c>
      <c r="C60" s="540"/>
      <c r="D60" s="542"/>
      <c r="E60" s="279">
        <v>1000</v>
      </c>
      <c r="F60" s="544"/>
      <c r="G60" s="548"/>
      <c r="H60" s="494" t="s">
        <v>520</v>
      </c>
    </row>
    <row r="61" spans="1:8" ht="16.5" customHeight="1">
      <c r="A61" s="329"/>
      <c r="B61" s="294"/>
      <c r="C61" s="540"/>
      <c r="D61" s="542"/>
      <c r="E61" s="279"/>
      <c r="F61" s="544"/>
      <c r="G61" s="548"/>
      <c r="H61" s="494"/>
    </row>
    <row r="62" spans="1:8" ht="16.5" customHeight="1">
      <c r="A62" s="329"/>
      <c r="B62" s="294"/>
      <c r="C62" s="541"/>
      <c r="D62" s="542"/>
      <c r="E62" s="279"/>
      <c r="F62" s="545"/>
      <c r="G62" s="549"/>
      <c r="H62" s="494"/>
    </row>
    <row r="63" spans="1:8" ht="16.5" customHeight="1">
      <c r="A63" s="335" t="s">
        <v>472</v>
      </c>
      <c r="B63" s="427" t="s">
        <v>474</v>
      </c>
      <c r="C63" s="550" t="s">
        <v>80</v>
      </c>
      <c r="D63" s="553">
        <v>0</v>
      </c>
      <c r="E63" s="181">
        <v>21215</v>
      </c>
      <c r="F63" s="543">
        <f>SUM(D63:E66)</f>
        <v>29594</v>
      </c>
      <c r="G63" s="556">
        <f>G46+F63</f>
        <v>1772024</v>
      </c>
      <c r="H63" s="498" t="s">
        <v>470</v>
      </c>
    </row>
    <row r="64" spans="1:8" ht="16.5" customHeight="1">
      <c r="A64" s="329" t="s">
        <v>473</v>
      </c>
      <c r="B64" s="426" t="s">
        <v>466</v>
      </c>
      <c r="C64" s="551"/>
      <c r="D64" s="554"/>
      <c r="E64" s="181">
        <v>8379</v>
      </c>
      <c r="F64" s="544"/>
      <c r="G64" s="547"/>
      <c r="H64" s="498" t="s">
        <v>467</v>
      </c>
    </row>
    <row r="65" spans="1:8" ht="16.5" customHeight="1">
      <c r="A65" s="329"/>
      <c r="B65" s="180"/>
      <c r="C65" s="551"/>
      <c r="D65" s="554"/>
      <c r="E65" s="181"/>
      <c r="F65" s="544"/>
      <c r="G65" s="547"/>
      <c r="H65" s="336"/>
    </row>
    <row r="66" spans="1:8" ht="16.5" customHeight="1">
      <c r="A66" s="329"/>
      <c r="B66" s="226"/>
      <c r="C66" s="552"/>
      <c r="D66" s="555"/>
      <c r="E66" s="9"/>
      <c r="F66" s="545"/>
      <c r="G66" s="557"/>
      <c r="H66" s="333"/>
    </row>
    <row r="67" spans="1:8" ht="17.25" customHeight="1" thickBot="1">
      <c r="A67" s="337">
        <f>G63</f>
        <v>1772024</v>
      </c>
      <c r="B67" s="182"/>
      <c r="C67" s="183" t="s">
        <v>11</v>
      </c>
      <c r="D67" s="184">
        <f>SUM(D3:D66)</f>
        <v>1653295</v>
      </c>
      <c r="E67" s="185"/>
      <c r="F67" s="186">
        <f>SUM(F3:F66)</f>
        <v>1772024</v>
      </c>
      <c r="G67" s="185">
        <f>G63</f>
        <v>1772024</v>
      </c>
      <c r="H67" s="338"/>
    </row>
    <row r="68" spans="1:8" ht="16.5" customHeight="1" thickBot="1">
      <c r="A68" s="192" t="s">
        <v>91</v>
      </c>
      <c r="B68" s="190" t="s">
        <v>0</v>
      </c>
      <c r="C68" s="190" t="s">
        <v>90</v>
      </c>
      <c r="D68" s="190" t="s">
        <v>12</v>
      </c>
      <c r="E68" s="190"/>
      <c r="F68" s="193" t="s">
        <v>13</v>
      </c>
      <c r="G68" s="190" t="s">
        <v>14</v>
      </c>
      <c r="H68" s="191" t="s">
        <v>5</v>
      </c>
    </row>
    <row r="69" spans="1:8" ht="16.5" customHeight="1">
      <c r="A69" s="339" t="s">
        <v>15</v>
      </c>
      <c r="B69" s="187"/>
      <c r="C69" s="131" t="s">
        <v>16</v>
      </c>
      <c r="D69" s="117">
        <v>3000</v>
      </c>
      <c r="E69" s="313"/>
      <c r="F69" s="188"/>
      <c r="G69" s="189"/>
      <c r="H69" s="340" t="s">
        <v>17</v>
      </c>
    </row>
    <row r="70" spans="1:8" ht="22.5" customHeight="1">
      <c r="A70" s="131" t="s">
        <v>122</v>
      </c>
      <c r="B70" s="131" t="s">
        <v>134</v>
      </c>
      <c r="C70" s="131" t="s">
        <v>123</v>
      </c>
      <c r="D70" s="282"/>
      <c r="E70" s="311"/>
      <c r="F70" s="37">
        <v>100</v>
      </c>
      <c r="G70" s="11"/>
      <c r="H70" s="342"/>
    </row>
    <row r="71" spans="1:8" ht="19.5" customHeight="1">
      <c r="A71" s="131" t="s">
        <v>124</v>
      </c>
      <c r="B71" s="131" t="s">
        <v>134</v>
      </c>
      <c r="C71" s="131" t="s">
        <v>127</v>
      </c>
      <c r="D71" s="165"/>
      <c r="E71" s="289"/>
      <c r="F71" s="150">
        <v>550</v>
      </c>
      <c r="G71" s="280"/>
      <c r="H71" s="342"/>
    </row>
    <row r="72" spans="1:8" ht="16.5" customHeight="1">
      <c r="A72" s="343"/>
      <c r="B72" s="194"/>
      <c r="C72" s="288"/>
      <c r="D72" s="165"/>
      <c r="E72" s="290"/>
      <c r="F72" s="150"/>
      <c r="G72" s="287"/>
      <c r="H72" s="324"/>
    </row>
    <row r="73" spans="1:8" ht="17.25" customHeight="1" thickBot="1">
      <c r="A73" s="344"/>
      <c r="B73" s="14"/>
      <c r="C73" s="121" t="s">
        <v>11</v>
      </c>
      <c r="D73" s="146">
        <f>SUM(D69:D72)</f>
        <v>3000</v>
      </c>
      <c r="E73" s="15"/>
      <c r="F73" s="146">
        <f>SUM(F70:F72)</f>
        <v>650</v>
      </c>
      <c r="G73" s="15">
        <f>D73-F73</f>
        <v>2350</v>
      </c>
      <c r="H73" s="345"/>
    </row>
    <row r="74" spans="1:8" ht="17.25" customHeight="1" thickTop="1">
      <c r="A74" s="346" t="s">
        <v>18</v>
      </c>
      <c r="B74" s="154"/>
      <c r="C74" s="51" t="s">
        <v>19</v>
      </c>
      <c r="D74" s="145">
        <v>5000</v>
      </c>
      <c r="E74" s="147"/>
      <c r="F74" s="149"/>
      <c r="G74" s="151"/>
      <c r="H74" s="347"/>
    </row>
    <row r="75" spans="1:8" ht="24.75" customHeight="1">
      <c r="A75" s="348"/>
      <c r="B75" s="31"/>
      <c r="C75" s="274"/>
      <c r="D75" s="137"/>
      <c r="E75" s="148"/>
      <c r="F75" s="150"/>
      <c r="G75" s="152"/>
      <c r="H75" s="349"/>
    </row>
    <row r="76" spans="1:8" ht="17.25" customHeight="1">
      <c r="A76" s="350"/>
      <c r="B76" s="156"/>
      <c r="C76" s="153"/>
      <c r="D76" s="137"/>
      <c r="E76" s="148"/>
      <c r="F76" s="150"/>
      <c r="G76" s="152"/>
      <c r="H76" s="349"/>
    </row>
    <row r="77" spans="1:8" ht="17.25" customHeight="1">
      <c r="A77" s="350"/>
      <c r="B77" s="156"/>
      <c r="C77" s="153"/>
      <c r="D77" s="137"/>
      <c r="E77" s="148"/>
      <c r="F77" s="150"/>
      <c r="G77" s="152"/>
      <c r="H77" s="349"/>
    </row>
    <row r="78" spans="1:8" ht="17.25" customHeight="1" thickBot="1">
      <c r="A78" s="351"/>
      <c r="B78" s="155"/>
      <c r="C78" s="121" t="s">
        <v>11</v>
      </c>
      <c r="D78" s="146">
        <f>SUM(D74:D77)</f>
        <v>5000</v>
      </c>
      <c r="E78" s="146"/>
      <c r="F78" s="146">
        <f>SUM(F75:F77)</f>
        <v>0</v>
      </c>
      <c r="G78" s="146">
        <f>D78-F78</f>
        <v>5000</v>
      </c>
      <c r="H78" s="352"/>
    </row>
    <row r="79" spans="1:8" ht="25.2">
      <c r="A79" s="353" t="s">
        <v>20</v>
      </c>
      <c r="B79" s="16"/>
      <c r="C79" s="58" t="s">
        <v>21</v>
      </c>
      <c r="D79" s="10">
        <v>55000</v>
      </c>
      <c r="E79" s="17"/>
      <c r="F79" s="20"/>
      <c r="G79" s="11"/>
      <c r="H79" s="324" t="s">
        <v>106</v>
      </c>
    </row>
    <row r="80" spans="1:8" ht="16.5" customHeight="1">
      <c r="A80" s="354" t="s">
        <v>142</v>
      </c>
      <c r="B80" s="194" t="s">
        <v>146</v>
      </c>
      <c r="C80" s="58" t="s">
        <v>139</v>
      </c>
      <c r="D80" s="21"/>
      <c r="E80" s="4"/>
      <c r="F80" s="18">
        <v>636</v>
      </c>
      <c r="G80" s="311"/>
      <c r="H80" s="355"/>
    </row>
    <row r="81" spans="1:26" ht="16.5" customHeight="1">
      <c r="A81" s="354" t="s">
        <v>137</v>
      </c>
      <c r="B81" s="194" t="s">
        <v>146</v>
      </c>
      <c r="C81" s="58" t="s">
        <v>140</v>
      </c>
      <c r="D81" s="10"/>
      <c r="E81" s="4"/>
      <c r="F81" s="18">
        <v>2880</v>
      </c>
      <c r="G81" s="11"/>
      <c r="H81" s="356"/>
    </row>
    <row r="82" spans="1:26" ht="16.5" customHeight="1">
      <c r="A82" s="354" t="s">
        <v>178</v>
      </c>
      <c r="B82" s="32" t="s">
        <v>198</v>
      </c>
      <c r="C82" s="274" t="s">
        <v>171</v>
      </c>
      <c r="D82" s="282"/>
      <c r="E82" s="311"/>
      <c r="F82" s="37">
        <v>300</v>
      </c>
      <c r="G82" s="284"/>
      <c r="H82" s="357"/>
    </row>
    <row r="83" spans="1:26" ht="26.25" customHeight="1">
      <c r="A83" s="354" t="s">
        <v>184</v>
      </c>
      <c r="B83" s="32" t="s">
        <v>198</v>
      </c>
      <c r="C83" s="274" t="s">
        <v>189</v>
      </c>
      <c r="D83" s="282"/>
      <c r="E83" s="311"/>
      <c r="F83" s="37">
        <v>3500</v>
      </c>
      <c r="G83" s="284"/>
      <c r="H83" s="357"/>
    </row>
    <row r="84" spans="1:26" ht="16.5" customHeight="1">
      <c r="A84" s="341"/>
      <c r="B84" s="274"/>
      <c r="C84" s="281"/>
      <c r="D84" s="282"/>
      <c r="E84" s="311"/>
      <c r="F84" s="37"/>
      <c r="G84" s="284"/>
      <c r="H84" s="357"/>
    </row>
    <row r="85" spans="1:26" ht="16.5" customHeight="1">
      <c r="A85" s="348"/>
      <c r="B85" s="283"/>
      <c r="C85" s="283"/>
      <c r="D85" s="291"/>
      <c r="E85" s="311"/>
      <c r="F85" s="37"/>
      <c r="G85" s="284"/>
      <c r="H85" s="357"/>
    </row>
    <row r="86" spans="1:26" ht="16.5" customHeight="1">
      <c r="A86" s="348"/>
      <c r="B86" s="283"/>
      <c r="C86" s="283"/>
      <c r="D86" s="291"/>
      <c r="E86" s="311"/>
      <c r="F86" s="37"/>
      <c r="G86" s="284"/>
      <c r="H86" s="357"/>
    </row>
    <row r="87" spans="1:26" ht="16.5" customHeight="1">
      <c r="A87" s="348"/>
      <c r="B87" s="283"/>
      <c r="C87" s="283"/>
      <c r="D87" s="291"/>
      <c r="E87" s="311"/>
      <c r="F87" s="37"/>
      <c r="G87" s="284"/>
      <c r="H87" s="357"/>
    </row>
    <row r="88" spans="1:26" ht="17.25" customHeight="1" thickBot="1">
      <c r="A88" s="358"/>
      <c r="B88" s="292"/>
      <c r="C88" s="293" t="s">
        <v>11</v>
      </c>
      <c r="D88" s="23">
        <f>SUM(D79:D81)</f>
        <v>55000</v>
      </c>
      <c r="E88" s="23"/>
      <c r="F88" s="23">
        <f>SUM(F80:F87)</f>
        <v>7316</v>
      </c>
      <c r="G88" s="23">
        <f>D88-F88</f>
        <v>47684</v>
      </c>
      <c r="H88" s="359"/>
    </row>
    <row r="89" spans="1:26" ht="21.75" customHeight="1">
      <c r="A89" s="360" t="s">
        <v>22</v>
      </c>
      <c r="B89" s="24"/>
      <c r="C89" s="123" t="s">
        <v>23</v>
      </c>
      <c r="D89" s="25">
        <v>20000</v>
      </c>
      <c r="E89" s="26"/>
      <c r="F89" s="27"/>
      <c r="G89" s="28"/>
      <c r="H89" s="361" t="s">
        <v>499</v>
      </c>
    </row>
    <row r="90" spans="1:26" ht="33" customHeight="1">
      <c r="A90" s="354" t="s">
        <v>498</v>
      </c>
      <c r="B90" s="31" t="s">
        <v>517</v>
      </c>
      <c r="C90" s="274" t="s">
        <v>500</v>
      </c>
      <c r="D90" s="10"/>
      <c r="E90" s="4"/>
      <c r="F90" s="18">
        <v>5000</v>
      </c>
      <c r="G90" s="4"/>
      <c r="H90" s="362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37.799999999999997">
      <c r="A91" s="354" t="s">
        <v>529</v>
      </c>
      <c r="B91" s="31" t="s">
        <v>542</v>
      </c>
      <c r="C91" s="274" t="s">
        <v>527</v>
      </c>
      <c r="D91" s="10"/>
      <c r="E91" s="30"/>
      <c r="F91" s="18">
        <v>12500</v>
      </c>
      <c r="G91" s="4"/>
      <c r="H91" s="324"/>
    </row>
    <row r="92" spans="1:26" ht="16.5" customHeight="1">
      <c r="A92" s="354" t="s">
        <v>544</v>
      </c>
      <c r="B92" s="32" t="s">
        <v>598</v>
      </c>
      <c r="C92" s="274" t="s">
        <v>528</v>
      </c>
      <c r="D92" s="10"/>
      <c r="E92" s="30"/>
      <c r="F92" s="18">
        <v>1000</v>
      </c>
      <c r="G92" s="4"/>
      <c r="H92" s="324"/>
    </row>
    <row r="93" spans="1:26" ht="16.5" customHeight="1">
      <c r="A93" s="354"/>
      <c r="B93" s="429"/>
      <c r="C93" s="118"/>
      <c r="D93" s="282"/>
      <c r="E93" s="30"/>
      <c r="F93" s="18"/>
      <c r="G93" s="4"/>
      <c r="H93" s="324"/>
    </row>
    <row r="94" spans="1:26" ht="16.5" customHeight="1">
      <c r="A94" s="283"/>
      <c r="B94" s="195"/>
      <c r="C94" s="163"/>
      <c r="D94" s="165"/>
      <c r="E94" s="430"/>
      <c r="F94" s="18"/>
      <c r="G94" s="4"/>
      <c r="H94" s="324"/>
    </row>
    <row r="95" spans="1:26" ht="16.5" customHeight="1">
      <c r="A95" s="140"/>
      <c r="B95" s="140"/>
      <c r="C95" s="140"/>
      <c r="D95" s="165"/>
      <c r="E95" s="430"/>
      <c r="F95" s="18"/>
      <c r="G95" s="4"/>
      <c r="H95" s="324"/>
    </row>
    <row r="96" spans="1:26" ht="17.25" customHeight="1" thickBot="1">
      <c r="A96" s="373"/>
      <c r="B96" s="115"/>
      <c r="C96" s="125" t="s">
        <v>11</v>
      </c>
      <c r="D96" s="116">
        <f>SUM(D89:D95)</f>
        <v>20000</v>
      </c>
      <c r="E96" s="34"/>
      <c r="F96" s="34">
        <f>SUM(F90:F95)</f>
        <v>18500</v>
      </c>
      <c r="G96" s="34">
        <f>D96-F96</f>
        <v>1500</v>
      </c>
      <c r="H96" s="364"/>
    </row>
    <row r="97" spans="1:8" ht="25.2">
      <c r="A97" s="365" t="s">
        <v>25</v>
      </c>
      <c r="B97" s="113"/>
      <c r="C97" s="139" t="s">
        <v>26</v>
      </c>
      <c r="D97" s="366">
        <v>13000</v>
      </c>
      <c r="E97" s="367"/>
      <c r="F97" s="368"/>
      <c r="G97" s="114"/>
      <c r="H97" s="369" t="s">
        <v>27</v>
      </c>
    </row>
    <row r="98" spans="1:8" ht="16.2">
      <c r="A98" s="348"/>
      <c r="B98" s="32"/>
      <c r="C98" s="163"/>
      <c r="D98" s="165"/>
      <c r="E98" s="166"/>
      <c r="F98" s="150"/>
      <c r="G98" s="148"/>
      <c r="H98" s="370"/>
    </row>
    <row r="99" spans="1:8" ht="16.2">
      <c r="A99" s="354"/>
      <c r="B99" s="156"/>
      <c r="C99" s="163"/>
      <c r="D99" s="165"/>
      <c r="E99" s="166"/>
      <c r="F99" s="285"/>
      <c r="G99" s="148"/>
      <c r="H99" s="370"/>
    </row>
    <row r="100" spans="1:8" ht="16.5" customHeight="1">
      <c r="A100" s="343"/>
      <c r="B100" s="194"/>
      <c r="C100" s="126"/>
      <c r="D100" s="117"/>
      <c r="E100" s="35"/>
      <c r="F100" s="36"/>
      <c r="G100" s="313"/>
      <c r="H100" s="371"/>
    </row>
    <row r="101" spans="1:8" ht="16.2">
      <c r="A101" s="372"/>
      <c r="B101" s="32"/>
      <c r="C101" s="127"/>
      <c r="D101" s="10"/>
      <c r="E101" s="30"/>
      <c r="F101" s="18"/>
      <c r="G101" s="4"/>
      <c r="H101" s="324"/>
    </row>
    <row r="102" spans="1:8" ht="17.25" customHeight="1" thickBot="1">
      <c r="A102" s="373"/>
      <c r="B102" s="115"/>
      <c r="C102" s="125" t="s">
        <v>11</v>
      </c>
      <c r="D102" s="116">
        <f>SUM(D97:D101)</f>
        <v>13000</v>
      </c>
      <c r="E102" s="116"/>
      <c r="F102" s="116">
        <f>SUM(F98:F101)</f>
        <v>0</v>
      </c>
      <c r="G102" s="116">
        <f>D102-F102</f>
        <v>13000</v>
      </c>
      <c r="H102" s="374"/>
    </row>
    <row r="103" spans="1:8" ht="16.5" customHeight="1">
      <c r="A103" s="375" t="s">
        <v>28</v>
      </c>
      <c r="B103" s="157"/>
      <c r="C103" s="158" t="s">
        <v>29</v>
      </c>
      <c r="D103" s="159">
        <v>14400</v>
      </c>
      <c r="E103" s="35"/>
      <c r="F103" s="36"/>
      <c r="G103" s="35"/>
      <c r="H103" s="376" t="s">
        <v>97</v>
      </c>
    </row>
    <row r="104" spans="1:8" ht="16.5" customHeight="1">
      <c r="A104" s="377" t="s">
        <v>398</v>
      </c>
      <c r="B104" s="32" t="s">
        <v>395</v>
      </c>
      <c r="C104" s="163" t="s">
        <v>400</v>
      </c>
      <c r="D104" s="165">
        <v>10000</v>
      </c>
      <c r="E104" s="164"/>
      <c r="F104" s="144"/>
      <c r="G104" s="160"/>
      <c r="H104" s="378"/>
    </row>
    <row r="105" spans="1:8" ht="16.5" customHeight="1">
      <c r="A105" s="350"/>
      <c r="B105" s="162"/>
      <c r="C105" s="163"/>
      <c r="D105" s="165"/>
      <c r="E105" s="166"/>
      <c r="F105" s="150"/>
      <c r="G105" s="166"/>
      <c r="H105" s="379"/>
    </row>
    <row r="106" spans="1:8" ht="16.5" customHeight="1">
      <c r="A106" s="350"/>
      <c r="B106" s="162"/>
      <c r="C106" s="163"/>
      <c r="D106" s="165"/>
      <c r="E106" s="166"/>
      <c r="F106" s="150"/>
      <c r="G106" s="166"/>
      <c r="H106" s="379"/>
    </row>
    <row r="107" spans="1:8" ht="17.25" customHeight="1" thickBot="1">
      <c r="A107" s="351"/>
      <c r="B107" s="155"/>
      <c r="C107" s="161" t="s">
        <v>11</v>
      </c>
      <c r="D107" s="146">
        <f>SUM(D103:D106)</f>
        <v>24400</v>
      </c>
      <c r="E107" s="146"/>
      <c r="F107" s="146">
        <f>SUM(F104:F106)</f>
        <v>0</v>
      </c>
      <c r="G107" s="146">
        <f>D107-F107</f>
        <v>24400</v>
      </c>
      <c r="H107" s="380"/>
    </row>
    <row r="108" spans="1:8" ht="17.25" customHeight="1">
      <c r="A108" s="381" t="s">
        <v>30</v>
      </c>
      <c r="B108" s="1"/>
      <c r="C108" s="58" t="s">
        <v>31</v>
      </c>
      <c r="D108" s="38">
        <v>95000</v>
      </c>
      <c r="E108" s="30"/>
      <c r="F108" s="37"/>
      <c r="G108" s="30"/>
      <c r="H108" s="324" t="s">
        <v>32</v>
      </c>
    </row>
    <row r="109" spans="1:8" ht="16.5" customHeight="1">
      <c r="A109" s="329" t="s">
        <v>402</v>
      </c>
      <c r="B109" s="32" t="s">
        <v>395</v>
      </c>
      <c r="C109" s="58" t="s">
        <v>401</v>
      </c>
      <c r="D109" s="21">
        <v>21215</v>
      </c>
      <c r="E109" s="311"/>
      <c r="F109" s="18"/>
      <c r="G109" s="39"/>
      <c r="H109" s="382"/>
    </row>
    <row r="110" spans="1:8" ht="16.2">
      <c r="A110" s="329" t="s">
        <v>468</v>
      </c>
      <c r="B110" s="32" t="s">
        <v>469</v>
      </c>
      <c r="C110" s="127" t="s">
        <v>465</v>
      </c>
      <c r="D110" s="21">
        <v>8379</v>
      </c>
      <c r="E110" s="311"/>
      <c r="F110" s="37"/>
      <c r="G110" s="39"/>
      <c r="H110" s="355"/>
    </row>
    <row r="111" spans="1:8" ht="20.100000000000001" customHeight="1">
      <c r="A111" s="225" t="s">
        <v>448</v>
      </c>
      <c r="B111" s="32" t="s">
        <v>491</v>
      </c>
      <c r="C111" s="58" t="s">
        <v>449</v>
      </c>
      <c r="D111" s="21"/>
      <c r="E111" s="311"/>
      <c r="F111" s="37">
        <v>788</v>
      </c>
      <c r="G111" s="39"/>
      <c r="H111" s="355"/>
    </row>
    <row r="112" spans="1:8" ht="20.100000000000001" customHeight="1">
      <c r="A112" s="225" t="s">
        <v>423</v>
      </c>
      <c r="B112" s="32" t="s">
        <v>491</v>
      </c>
      <c r="C112" s="58" t="s">
        <v>458</v>
      </c>
      <c r="D112" s="21"/>
      <c r="E112" s="499"/>
      <c r="F112" s="37">
        <v>352</v>
      </c>
      <c r="G112" s="39"/>
      <c r="H112" s="355"/>
    </row>
    <row r="113" spans="1:8" ht="20.100000000000001" customHeight="1">
      <c r="A113" s="225" t="s">
        <v>424</v>
      </c>
      <c r="B113" s="32" t="s">
        <v>491</v>
      </c>
      <c r="C113" s="58" t="s">
        <v>450</v>
      </c>
      <c r="D113" s="21"/>
      <c r="E113" s="499"/>
      <c r="F113" s="37">
        <v>3000</v>
      </c>
      <c r="G113" s="39"/>
      <c r="H113" s="355"/>
    </row>
    <row r="114" spans="1:8" ht="20.100000000000001" customHeight="1">
      <c r="A114" s="225" t="s">
        <v>425</v>
      </c>
      <c r="B114" s="32" t="s">
        <v>491</v>
      </c>
      <c r="C114" s="58" t="s">
        <v>459</v>
      </c>
      <c r="D114" s="21"/>
      <c r="E114" s="499"/>
      <c r="F114" s="37">
        <v>12600</v>
      </c>
      <c r="G114" s="39"/>
      <c r="H114" s="355"/>
    </row>
    <row r="115" spans="1:8" ht="20.100000000000001" customHeight="1">
      <c r="A115" s="225" t="s">
        <v>426</v>
      </c>
      <c r="B115" s="32" t="s">
        <v>491</v>
      </c>
      <c r="C115" s="58" t="s">
        <v>451</v>
      </c>
      <c r="D115" s="21"/>
      <c r="E115" s="499"/>
      <c r="F115" s="37">
        <v>20250</v>
      </c>
      <c r="G115" s="39"/>
      <c r="H115" s="355"/>
    </row>
    <row r="116" spans="1:8" ht="20.100000000000001" customHeight="1">
      <c r="A116" s="225" t="s">
        <v>427</v>
      </c>
      <c r="B116" s="32" t="s">
        <v>491</v>
      </c>
      <c r="C116" s="58" t="s">
        <v>452</v>
      </c>
      <c r="D116" s="21"/>
      <c r="E116" s="499"/>
      <c r="F116" s="37">
        <v>12300</v>
      </c>
      <c r="G116" s="39"/>
      <c r="H116" s="355"/>
    </row>
    <row r="117" spans="1:8" ht="20.100000000000001" customHeight="1">
      <c r="A117" s="225" t="s">
        <v>428</v>
      </c>
      <c r="B117" s="32" t="s">
        <v>491</v>
      </c>
      <c r="C117" s="58" t="s">
        <v>453</v>
      </c>
      <c r="D117" s="21"/>
      <c r="E117" s="499"/>
      <c r="F117" s="37">
        <v>3000</v>
      </c>
      <c r="G117" s="39"/>
      <c r="H117" s="355"/>
    </row>
    <row r="118" spans="1:8" ht="20.100000000000001" customHeight="1">
      <c r="A118" s="225" t="s">
        <v>429</v>
      </c>
      <c r="B118" s="32" t="s">
        <v>491</v>
      </c>
      <c r="C118" s="58" t="s">
        <v>454</v>
      </c>
      <c r="D118" s="21"/>
      <c r="E118" s="499"/>
      <c r="F118" s="37">
        <v>1500</v>
      </c>
      <c r="G118" s="39"/>
      <c r="H118" s="355"/>
    </row>
    <row r="119" spans="1:8" ht="20.100000000000001" customHeight="1">
      <c r="A119" s="225" t="s">
        <v>433</v>
      </c>
      <c r="B119" s="32" t="s">
        <v>491</v>
      </c>
      <c r="C119" s="58" t="s">
        <v>460</v>
      </c>
      <c r="D119" s="21"/>
      <c r="E119" s="499"/>
      <c r="F119" s="37">
        <v>390</v>
      </c>
      <c r="G119" s="39"/>
      <c r="H119" s="355"/>
    </row>
    <row r="120" spans="1:8" ht="20.100000000000001" customHeight="1">
      <c r="A120" s="225" t="s">
        <v>434</v>
      </c>
      <c r="B120" s="32" t="s">
        <v>491</v>
      </c>
      <c r="C120" s="58" t="s">
        <v>461</v>
      </c>
      <c r="D120" s="21"/>
      <c r="E120" s="499"/>
      <c r="F120" s="37">
        <v>9000</v>
      </c>
      <c r="G120" s="39"/>
      <c r="H120" s="355"/>
    </row>
    <row r="121" spans="1:8" ht="20.100000000000001" customHeight="1">
      <c r="A121" s="225" t="s">
        <v>435</v>
      </c>
      <c r="B121" s="32" t="s">
        <v>491</v>
      </c>
      <c r="C121" s="58" t="s">
        <v>455</v>
      </c>
      <c r="D121" s="21"/>
      <c r="E121" s="311"/>
      <c r="F121" s="37">
        <v>10400</v>
      </c>
      <c r="G121" s="39"/>
      <c r="H121" s="355"/>
    </row>
    <row r="122" spans="1:8" ht="20.100000000000001" customHeight="1">
      <c r="A122" s="225" t="s">
        <v>443</v>
      </c>
      <c r="B122" s="32" t="s">
        <v>491</v>
      </c>
      <c r="C122" s="58" t="s">
        <v>456</v>
      </c>
      <c r="D122" s="21"/>
      <c r="E122" s="311"/>
      <c r="F122" s="37">
        <v>6688</v>
      </c>
      <c r="G122" s="39"/>
      <c r="H122" s="355"/>
    </row>
    <row r="123" spans="1:8" ht="20.100000000000001" customHeight="1">
      <c r="A123" s="225" t="s">
        <v>444</v>
      </c>
      <c r="B123" s="32" t="s">
        <v>491</v>
      </c>
      <c r="C123" s="58" t="s">
        <v>457</v>
      </c>
      <c r="D123" s="21"/>
      <c r="E123" s="311"/>
      <c r="F123" s="37">
        <v>39835</v>
      </c>
      <c r="G123" s="39"/>
      <c r="H123" s="355"/>
    </row>
    <row r="124" spans="1:8" ht="20.100000000000001" customHeight="1">
      <c r="A124" s="225" t="s">
        <v>445</v>
      </c>
      <c r="B124" s="32" t="s">
        <v>491</v>
      </c>
      <c r="C124" s="58" t="s">
        <v>463</v>
      </c>
      <c r="D124" s="21"/>
      <c r="E124" s="311"/>
      <c r="F124" s="37">
        <v>2000</v>
      </c>
      <c r="G124" s="39"/>
      <c r="H124" s="355"/>
    </row>
    <row r="125" spans="1:8" ht="16.2">
      <c r="A125" s="225" t="s">
        <v>462</v>
      </c>
      <c r="B125" s="32" t="s">
        <v>491</v>
      </c>
      <c r="C125" s="127" t="s">
        <v>478</v>
      </c>
      <c r="D125" s="21"/>
      <c r="E125" s="311"/>
      <c r="F125" s="37">
        <v>1032</v>
      </c>
      <c r="G125" s="39"/>
      <c r="H125" s="355"/>
    </row>
    <row r="126" spans="1:8" ht="17.25" customHeight="1" thickBot="1">
      <c r="A126" s="383"/>
      <c r="B126" s="22"/>
      <c r="C126" s="122" t="s">
        <v>11</v>
      </c>
      <c r="D126" s="23">
        <f>SUM(D108:D125)</f>
        <v>124594</v>
      </c>
      <c r="E126" s="23"/>
      <c r="F126" s="23">
        <f>SUM(F109:F125)</f>
        <v>123135</v>
      </c>
      <c r="G126" s="23">
        <f>D126-F126</f>
        <v>1459</v>
      </c>
      <c r="H126" s="384"/>
    </row>
    <row r="127" spans="1:8" ht="16.5" customHeight="1">
      <c r="A127" s="360" t="s">
        <v>33</v>
      </c>
      <c r="B127" s="40"/>
      <c r="C127" s="123" t="s">
        <v>34</v>
      </c>
      <c r="D127" s="41">
        <v>80000</v>
      </c>
      <c r="E127" s="26"/>
      <c r="F127" s="27"/>
      <c r="G127" s="26"/>
      <c r="H127" s="385" t="s">
        <v>35</v>
      </c>
    </row>
    <row r="128" spans="1:8" ht="20.100000000000001" customHeight="1">
      <c r="A128" s="225" t="s">
        <v>492</v>
      </c>
      <c r="B128" s="32" t="s">
        <v>517</v>
      </c>
      <c r="C128" s="58" t="s">
        <v>496</v>
      </c>
      <c r="D128" s="21"/>
      <c r="E128" s="504"/>
      <c r="F128" s="37">
        <v>11900</v>
      </c>
      <c r="G128" s="39"/>
      <c r="H128" s="355"/>
    </row>
    <row r="129" spans="1:8" ht="20.100000000000001" customHeight="1">
      <c r="A129" s="225" t="s">
        <v>493</v>
      </c>
      <c r="B129" s="32" t="s">
        <v>517</v>
      </c>
      <c r="C129" s="58" t="s">
        <v>497</v>
      </c>
      <c r="D129" s="21"/>
      <c r="E129" s="504"/>
      <c r="F129" s="37">
        <v>13750</v>
      </c>
      <c r="G129" s="39"/>
      <c r="H129" s="355"/>
    </row>
    <row r="130" spans="1:8" ht="16.2">
      <c r="A130" s="329" t="s">
        <v>505</v>
      </c>
      <c r="B130" s="32" t="s">
        <v>512</v>
      </c>
      <c r="C130" s="387" t="s">
        <v>503</v>
      </c>
      <c r="D130" s="21">
        <v>10000</v>
      </c>
      <c r="E130" s="311"/>
      <c r="F130" s="37"/>
      <c r="G130" s="311"/>
      <c r="H130" s="355"/>
    </row>
    <row r="131" spans="1:8" ht="16.5" customHeight="1">
      <c r="A131" s="329" t="s">
        <v>507</v>
      </c>
      <c r="B131" s="32" t="s">
        <v>510</v>
      </c>
      <c r="C131" s="386" t="s">
        <v>508</v>
      </c>
      <c r="D131" s="21">
        <v>1000</v>
      </c>
      <c r="E131" s="428"/>
      <c r="F131" s="37"/>
      <c r="G131" s="428"/>
      <c r="H131" s="355"/>
    </row>
    <row r="132" spans="1:8" ht="16.5" customHeight="1">
      <c r="A132" s="329" t="s">
        <v>545</v>
      </c>
      <c r="B132" s="32" t="s">
        <v>598</v>
      </c>
      <c r="C132" s="58" t="s">
        <v>578</v>
      </c>
      <c r="D132" s="21"/>
      <c r="E132" s="508"/>
      <c r="F132" s="37">
        <v>4087</v>
      </c>
      <c r="G132" s="508"/>
      <c r="H132" s="355"/>
    </row>
    <row r="133" spans="1:8" ht="16.5" customHeight="1">
      <c r="A133" s="329" t="s">
        <v>546</v>
      </c>
      <c r="B133" s="32" t="s">
        <v>598</v>
      </c>
      <c r="C133" s="58" t="s">
        <v>557</v>
      </c>
      <c r="D133" s="21"/>
      <c r="E133" s="508"/>
      <c r="F133" s="37">
        <v>4960</v>
      </c>
      <c r="G133" s="508"/>
      <c r="H133" s="355"/>
    </row>
    <row r="134" spans="1:8" ht="16.5" customHeight="1">
      <c r="A134" s="329" t="s">
        <v>547</v>
      </c>
      <c r="B134" s="32" t="s">
        <v>598</v>
      </c>
      <c r="C134" s="58" t="s">
        <v>579</v>
      </c>
      <c r="D134" s="21"/>
      <c r="E134" s="508"/>
      <c r="F134" s="37">
        <v>1200</v>
      </c>
      <c r="G134" s="508"/>
      <c r="H134" s="355"/>
    </row>
    <row r="135" spans="1:8" ht="16.5" customHeight="1">
      <c r="A135" s="329" t="s">
        <v>548</v>
      </c>
      <c r="B135" s="32" t="s">
        <v>598</v>
      </c>
      <c r="C135" s="58" t="s">
        <v>559</v>
      </c>
      <c r="D135" s="21"/>
      <c r="E135" s="508"/>
      <c r="F135" s="37">
        <v>2100</v>
      </c>
      <c r="G135" s="508"/>
      <c r="H135" s="355"/>
    </row>
    <row r="136" spans="1:8" ht="16.5" customHeight="1">
      <c r="A136" s="329" t="s">
        <v>549</v>
      </c>
      <c r="B136" s="32" t="s">
        <v>598</v>
      </c>
      <c r="C136" s="58" t="s">
        <v>580</v>
      </c>
      <c r="D136" s="21"/>
      <c r="E136" s="508"/>
      <c r="F136" s="37">
        <v>3630</v>
      </c>
      <c r="G136" s="508"/>
      <c r="H136" s="355"/>
    </row>
    <row r="137" spans="1:8" ht="16.5" customHeight="1">
      <c r="A137" s="329" t="s">
        <v>550</v>
      </c>
      <c r="B137" s="32" t="s">
        <v>598</v>
      </c>
      <c r="C137" s="58" t="s">
        <v>561</v>
      </c>
      <c r="D137" s="21"/>
      <c r="E137" s="508"/>
      <c r="F137" s="37">
        <v>169</v>
      </c>
      <c r="G137" s="508"/>
      <c r="H137" s="355"/>
    </row>
    <row r="138" spans="1:8" ht="16.5" customHeight="1">
      <c r="A138" s="329" t="s">
        <v>551</v>
      </c>
      <c r="B138" s="32" t="s">
        <v>598</v>
      </c>
      <c r="C138" s="58" t="s">
        <v>581</v>
      </c>
      <c r="D138" s="21"/>
      <c r="E138" s="508"/>
      <c r="F138" s="37">
        <v>360</v>
      </c>
      <c r="G138" s="508"/>
      <c r="H138" s="355"/>
    </row>
    <row r="139" spans="1:8" ht="16.5" customHeight="1">
      <c r="A139" s="329" t="s">
        <v>552</v>
      </c>
      <c r="B139" s="32" t="s">
        <v>598</v>
      </c>
      <c r="C139" s="58" t="s">
        <v>582</v>
      </c>
      <c r="D139" s="21"/>
      <c r="E139" s="508"/>
      <c r="F139" s="37">
        <v>1244</v>
      </c>
      <c r="G139" s="508"/>
      <c r="H139" s="355"/>
    </row>
    <row r="140" spans="1:8" ht="16.5" customHeight="1">
      <c r="A140" s="329" t="s">
        <v>553</v>
      </c>
      <c r="B140" s="32" t="s">
        <v>598</v>
      </c>
      <c r="C140" s="58" t="s">
        <v>583</v>
      </c>
      <c r="D140" s="21"/>
      <c r="E140" s="508"/>
      <c r="F140" s="37">
        <v>961</v>
      </c>
      <c r="G140" s="508"/>
      <c r="H140" s="355"/>
    </row>
    <row r="141" spans="1:8" ht="16.5" customHeight="1">
      <c r="A141" s="329" t="s">
        <v>554</v>
      </c>
      <c r="B141" s="32" t="s">
        <v>598</v>
      </c>
      <c r="C141" s="58" t="s">
        <v>584</v>
      </c>
      <c r="D141" s="21"/>
      <c r="E141" s="508"/>
      <c r="F141" s="37">
        <v>1500</v>
      </c>
      <c r="G141" s="508"/>
      <c r="H141" s="355"/>
    </row>
    <row r="142" spans="1:8" ht="16.5" customHeight="1">
      <c r="A142" s="329" t="s">
        <v>555</v>
      </c>
      <c r="B142" s="32" t="s">
        <v>598</v>
      </c>
      <c r="C142" s="58" t="s">
        <v>568</v>
      </c>
      <c r="D142" s="21"/>
      <c r="E142" s="508"/>
      <c r="F142" s="37">
        <v>3280</v>
      </c>
      <c r="G142" s="508"/>
      <c r="H142" s="355"/>
    </row>
    <row r="143" spans="1:8" ht="16.5" customHeight="1">
      <c r="A143" s="329" t="s">
        <v>565</v>
      </c>
      <c r="B143" s="32" t="s">
        <v>598</v>
      </c>
      <c r="C143" s="58" t="s">
        <v>585</v>
      </c>
      <c r="D143" s="21"/>
      <c r="E143" s="508"/>
      <c r="F143" s="37">
        <v>2000</v>
      </c>
      <c r="G143" s="508"/>
      <c r="H143" s="355"/>
    </row>
    <row r="144" spans="1:8" ht="16.5" customHeight="1">
      <c r="A144" s="329" t="s">
        <v>566</v>
      </c>
      <c r="B144" s="32" t="s">
        <v>598</v>
      </c>
      <c r="C144" s="58" t="s">
        <v>586</v>
      </c>
      <c r="D144" s="21"/>
      <c r="E144" s="508"/>
      <c r="F144" s="37">
        <v>1500</v>
      </c>
      <c r="G144" s="508"/>
      <c r="H144" s="355"/>
    </row>
    <row r="145" spans="1:8" ht="16.5" customHeight="1">
      <c r="A145" s="329" t="s">
        <v>567</v>
      </c>
      <c r="B145" s="32" t="s">
        <v>598</v>
      </c>
      <c r="C145" s="58" t="s">
        <v>587</v>
      </c>
      <c r="D145" s="21"/>
      <c r="E145" s="508"/>
      <c r="F145" s="37">
        <v>27320</v>
      </c>
      <c r="G145" s="508"/>
      <c r="H145" s="355"/>
    </row>
    <row r="146" spans="1:8" ht="16.5" customHeight="1">
      <c r="A146" s="329" t="s">
        <v>571</v>
      </c>
      <c r="B146" s="32" t="s">
        <v>598</v>
      </c>
      <c r="C146" s="58" t="s">
        <v>582</v>
      </c>
      <c r="D146" s="21"/>
      <c r="E146" s="508"/>
      <c r="F146" s="37">
        <v>435</v>
      </c>
      <c r="G146" s="508"/>
      <c r="H146" s="355"/>
    </row>
    <row r="147" spans="1:8" ht="16.5" customHeight="1">
      <c r="A147" s="329" t="s">
        <v>573</v>
      </c>
      <c r="B147" s="32" t="s">
        <v>598</v>
      </c>
      <c r="C147" s="58" t="s">
        <v>588</v>
      </c>
      <c r="D147" s="21"/>
      <c r="E147" s="508"/>
      <c r="F147" s="37">
        <v>1200</v>
      </c>
      <c r="G147" s="508"/>
      <c r="H147" s="355"/>
    </row>
    <row r="148" spans="1:8" ht="16.5" customHeight="1">
      <c r="A148" s="329"/>
      <c r="B148" s="32"/>
      <c r="D148" s="21"/>
      <c r="E148" s="508"/>
      <c r="F148" s="37"/>
      <c r="G148" s="508"/>
      <c r="H148" s="355"/>
    </row>
    <row r="149" spans="1:8" ht="16.5" customHeight="1">
      <c r="A149" s="329"/>
      <c r="B149" s="32"/>
      <c r="C149" s="386"/>
      <c r="D149" s="21"/>
      <c r="E149" s="508"/>
      <c r="F149" s="37"/>
      <c r="G149" s="508"/>
      <c r="H149" s="355"/>
    </row>
    <row r="150" spans="1:8" ht="16.5" customHeight="1">
      <c r="A150" s="329"/>
      <c r="B150" s="32"/>
      <c r="C150" s="386"/>
      <c r="D150" s="21"/>
      <c r="E150" s="508"/>
      <c r="F150" s="37"/>
      <c r="G150" s="508"/>
      <c r="H150" s="355"/>
    </row>
    <row r="151" spans="1:8" ht="16.5" customHeight="1">
      <c r="A151" s="329"/>
      <c r="B151" s="32"/>
      <c r="C151" s="386"/>
      <c r="D151" s="21"/>
      <c r="E151" s="508"/>
      <c r="F151" s="37"/>
      <c r="G151" s="508"/>
      <c r="H151" s="355"/>
    </row>
    <row r="152" spans="1:8" ht="16.5" customHeight="1">
      <c r="A152" s="329"/>
      <c r="B152" s="32"/>
      <c r="C152" s="386"/>
      <c r="D152" s="21"/>
      <c r="E152" s="508"/>
      <c r="F152" s="37"/>
      <c r="G152" s="508"/>
      <c r="H152" s="355"/>
    </row>
    <row r="153" spans="1:8" ht="16.5" customHeight="1">
      <c r="A153" s="329"/>
      <c r="B153" s="32"/>
      <c r="C153" s="386"/>
      <c r="D153" s="21"/>
      <c r="E153" s="508"/>
      <c r="F153" s="37"/>
      <c r="G153" s="508"/>
      <c r="H153" s="355"/>
    </row>
    <row r="154" spans="1:8" ht="16.5" customHeight="1">
      <c r="A154" s="329"/>
      <c r="B154" s="32"/>
      <c r="C154" s="386"/>
      <c r="D154" s="21"/>
      <c r="E154" s="508"/>
      <c r="F154" s="37"/>
      <c r="G154" s="508"/>
      <c r="H154" s="355"/>
    </row>
    <row r="155" spans="1:8" ht="16.5" customHeight="1">
      <c r="A155" s="329"/>
      <c r="B155" s="32"/>
      <c r="C155" s="386"/>
      <c r="D155" s="21"/>
      <c r="E155" s="428"/>
      <c r="F155" s="37"/>
      <c r="G155" s="428"/>
      <c r="H155" s="355"/>
    </row>
    <row r="156" spans="1:8" ht="16.5" customHeight="1">
      <c r="A156" s="329"/>
      <c r="B156" s="32"/>
      <c r="C156" s="386"/>
      <c r="D156" s="21"/>
      <c r="E156" s="428"/>
      <c r="F156" s="37"/>
      <c r="G156" s="428"/>
      <c r="H156" s="355"/>
    </row>
    <row r="157" spans="1:8" ht="16.5" customHeight="1">
      <c r="A157" s="329"/>
      <c r="B157" s="32"/>
      <c r="C157" s="386"/>
      <c r="D157" s="21"/>
      <c r="E157" s="428"/>
      <c r="F157" s="37"/>
      <c r="G157" s="428"/>
      <c r="H157" s="355"/>
    </row>
    <row r="158" spans="1:8" ht="17.25" customHeight="1" thickBot="1">
      <c r="A158" s="388"/>
      <c r="B158" s="33"/>
      <c r="C158" s="128" t="s">
        <v>11</v>
      </c>
      <c r="D158" s="34">
        <f>SUM(D127:D131)</f>
        <v>91000</v>
      </c>
      <c r="E158" s="34"/>
      <c r="F158" s="34">
        <f>SUM(F128:F157)</f>
        <v>81596</v>
      </c>
      <c r="G158" s="34">
        <f>D158-F158</f>
        <v>9404</v>
      </c>
      <c r="H158" s="389"/>
    </row>
    <row r="159" spans="1:8" ht="16.5" customHeight="1">
      <c r="A159" s="339" t="s">
        <v>36</v>
      </c>
      <c r="B159" s="390"/>
      <c r="C159" s="126" t="s">
        <v>83</v>
      </c>
      <c r="D159" s="42">
        <v>56700</v>
      </c>
      <c r="E159" s="35"/>
      <c r="F159" s="36"/>
      <c r="G159" s="35"/>
      <c r="H159" s="391" t="s">
        <v>98</v>
      </c>
    </row>
    <row r="160" spans="1:8" ht="16.5" customHeight="1">
      <c r="A160" s="126" t="s">
        <v>289</v>
      </c>
      <c r="B160" s="126" t="s">
        <v>313</v>
      </c>
      <c r="C160" s="126" t="s">
        <v>290</v>
      </c>
      <c r="D160" s="43"/>
      <c r="E160" s="30"/>
      <c r="F160" s="18">
        <v>21000</v>
      </c>
      <c r="G160" s="44"/>
      <c r="H160" s="303"/>
    </row>
    <row r="161" spans="1:26" ht="16.5" customHeight="1">
      <c r="A161" s="126" t="s">
        <v>291</v>
      </c>
      <c r="B161" s="126" t="s">
        <v>313</v>
      </c>
      <c r="C161" s="126" t="s">
        <v>292</v>
      </c>
      <c r="D161" s="43"/>
      <c r="E161" s="30"/>
      <c r="F161" s="18">
        <v>13100</v>
      </c>
      <c r="G161" s="44"/>
      <c r="H161" s="303"/>
    </row>
    <row r="162" spans="1:26" ht="16.5" customHeight="1">
      <c r="A162" s="126" t="s">
        <v>287</v>
      </c>
      <c r="B162" s="126" t="s">
        <v>313</v>
      </c>
      <c r="C162" s="126" t="s">
        <v>294</v>
      </c>
      <c r="D162" s="43"/>
      <c r="E162" s="30"/>
      <c r="F162" s="18">
        <v>4830</v>
      </c>
      <c r="G162" s="44"/>
      <c r="H162" s="303"/>
    </row>
    <row r="163" spans="1:26" ht="16.5" customHeight="1">
      <c r="A163" s="392"/>
      <c r="B163" s="31"/>
      <c r="C163" s="126"/>
      <c r="D163" s="43"/>
      <c r="E163" s="30"/>
      <c r="F163" s="18"/>
      <c r="G163" s="44"/>
      <c r="H163" s="303"/>
    </row>
    <row r="164" spans="1:26" ht="16.5" customHeight="1">
      <c r="A164" s="392"/>
      <c r="B164" s="31"/>
      <c r="C164" s="126"/>
      <c r="D164" s="43"/>
      <c r="E164" s="30"/>
      <c r="F164" s="18"/>
      <c r="G164" s="44"/>
      <c r="H164" s="303"/>
    </row>
    <row r="165" spans="1:26" ht="17.25" customHeight="1" thickBot="1">
      <c r="A165" s="393"/>
      <c r="B165" s="45"/>
      <c r="C165" s="129" t="s">
        <v>11</v>
      </c>
      <c r="D165" s="15">
        <f>SUM(D159:D164)</f>
        <v>56700</v>
      </c>
      <c r="E165" s="46"/>
      <c r="F165" s="46">
        <f>SUM(F160:F164)</f>
        <v>38930</v>
      </c>
      <c r="G165" s="15">
        <f>D165-F165</f>
        <v>17770</v>
      </c>
      <c r="H165" s="394"/>
    </row>
    <row r="166" spans="1:26" ht="17.25" customHeight="1" thickTop="1">
      <c r="A166" s="353" t="s">
        <v>37</v>
      </c>
      <c r="B166" s="47"/>
      <c r="C166" s="58" t="s">
        <v>38</v>
      </c>
      <c r="D166" s="10">
        <v>40000</v>
      </c>
      <c r="E166" s="48"/>
      <c r="F166" s="49"/>
      <c r="G166" s="48"/>
      <c r="H166" s="395" t="s">
        <v>107</v>
      </c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7.25" customHeight="1">
      <c r="A167" s="126" t="s">
        <v>615</v>
      </c>
      <c r="B167" s="179" t="s">
        <v>626</v>
      </c>
      <c r="C167" s="58" t="s">
        <v>616</v>
      </c>
      <c r="D167" s="10"/>
      <c r="E167" s="52"/>
      <c r="F167" s="53">
        <v>38000</v>
      </c>
      <c r="G167" s="52"/>
      <c r="H167" s="396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7.25" customHeight="1">
      <c r="A168" s="126" t="s">
        <v>621</v>
      </c>
      <c r="B168" s="179" t="s">
        <v>623</v>
      </c>
      <c r="C168" s="58" t="s">
        <v>622</v>
      </c>
      <c r="D168" s="10"/>
      <c r="E168" s="52"/>
      <c r="F168" s="53">
        <v>500</v>
      </c>
      <c r="G168" s="52"/>
      <c r="H168" s="396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7.25" customHeight="1">
      <c r="A169" s="126" t="s">
        <v>628</v>
      </c>
      <c r="B169" s="179" t="s">
        <v>630</v>
      </c>
      <c r="C169" s="58" t="s">
        <v>631</v>
      </c>
      <c r="D169" s="10"/>
      <c r="E169" s="52"/>
      <c r="F169" s="53">
        <v>500</v>
      </c>
      <c r="G169" s="52"/>
      <c r="H169" s="396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6.5" customHeight="1">
      <c r="A170" s="372"/>
      <c r="B170" s="31"/>
      <c r="C170" s="51"/>
      <c r="D170" s="10"/>
      <c r="E170" s="52"/>
      <c r="F170" s="53"/>
      <c r="G170" s="52"/>
      <c r="H170" s="397"/>
    </row>
    <row r="171" spans="1:26" ht="17.25" customHeight="1" thickBot="1">
      <c r="A171" s="344"/>
      <c r="B171" s="14"/>
      <c r="C171" s="121" t="s">
        <v>11</v>
      </c>
      <c r="D171" s="15">
        <f>SUM(D166:D170)</f>
        <v>40000</v>
      </c>
      <c r="E171" s="15"/>
      <c r="F171" s="15">
        <f>SUM(F167:F170)</f>
        <v>39000</v>
      </c>
      <c r="G171" s="15">
        <f>D171-F171</f>
        <v>1000</v>
      </c>
      <c r="H171" s="398"/>
    </row>
    <row r="172" spans="1:26" ht="17.25" customHeight="1" thickTop="1">
      <c r="A172" s="339" t="s">
        <v>39</v>
      </c>
      <c r="B172" s="390"/>
      <c r="C172" s="58" t="s">
        <v>40</v>
      </c>
      <c r="D172" s="10">
        <v>8000</v>
      </c>
      <c r="E172" s="313"/>
      <c r="F172" s="36"/>
      <c r="G172" s="313"/>
      <c r="H172" s="399" t="s">
        <v>108</v>
      </c>
    </row>
    <row r="173" spans="1:26" ht="20.100000000000001" customHeight="1">
      <c r="A173" s="348" t="s">
        <v>530</v>
      </c>
      <c r="B173" s="31" t="s">
        <v>543</v>
      </c>
      <c r="C173" s="58" t="s">
        <v>524</v>
      </c>
      <c r="D173" s="43"/>
      <c r="E173" s="30"/>
      <c r="F173" s="18">
        <v>1600</v>
      </c>
      <c r="G173" s="44"/>
      <c r="H173" s="303"/>
    </row>
    <row r="174" spans="1:26" ht="20.100000000000001" customHeight="1">
      <c r="A174" s="348" t="s">
        <v>541</v>
      </c>
      <c r="B174" s="31" t="s">
        <v>542</v>
      </c>
      <c r="C174" s="58" t="s">
        <v>540</v>
      </c>
      <c r="D174" s="43"/>
      <c r="E174" s="30"/>
      <c r="F174" s="18">
        <v>800</v>
      </c>
      <c r="G174" s="44"/>
      <c r="H174" s="303"/>
    </row>
    <row r="175" spans="1:26" ht="20.100000000000001" customHeight="1">
      <c r="A175" s="348"/>
      <c r="B175" s="31"/>
      <c r="C175" s="54"/>
      <c r="D175" s="43"/>
      <c r="E175" s="30"/>
      <c r="F175" s="18"/>
      <c r="G175" s="44"/>
      <c r="H175" s="303"/>
    </row>
    <row r="176" spans="1:26" ht="20.100000000000001" customHeight="1">
      <c r="A176" s="372"/>
      <c r="B176" s="31"/>
      <c r="C176" s="54"/>
      <c r="D176" s="43"/>
      <c r="E176" s="30"/>
      <c r="F176" s="18"/>
      <c r="G176" s="44"/>
      <c r="H176" s="303"/>
    </row>
    <row r="177" spans="1:8" ht="20.100000000000001" customHeight="1">
      <c r="A177" s="372"/>
      <c r="B177" s="31"/>
      <c r="C177" s="127"/>
      <c r="D177" s="55"/>
      <c r="E177" s="279"/>
      <c r="F177" s="18"/>
      <c r="G177" s="311"/>
      <c r="H177" s="400"/>
    </row>
    <row r="178" spans="1:8" ht="20.100000000000001" customHeight="1">
      <c r="A178" s="225"/>
      <c r="B178" s="31"/>
      <c r="C178" s="127"/>
      <c r="D178" s="55"/>
      <c r="E178" s="279"/>
      <c r="F178" s="18"/>
      <c r="G178" s="311"/>
      <c r="H178" s="400"/>
    </row>
    <row r="179" spans="1:8" ht="20.100000000000001" customHeight="1">
      <c r="A179" s="225"/>
      <c r="B179" s="31"/>
      <c r="C179" s="127"/>
      <c r="D179" s="55"/>
      <c r="E179" s="279"/>
      <c r="F179" s="18"/>
      <c r="G179" s="311"/>
      <c r="H179" s="400"/>
    </row>
    <row r="180" spans="1:8" ht="20.100000000000001" customHeight="1">
      <c r="A180" s="225"/>
      <c r="B180" s="31"/>
      <c r="C180" s="127"/>
      <c r="D180" s="55"/>
      <c r="E180" s="279"/>
      <c r="F180" s="18"/>
      <c r="G180" s="311"/>
      <c r="H180" s="400"/>
    </row>
    <row r="181" spans="1:8" ht="20.100000000000001" customHeight="1">
      <c r="A181" s="225"/>
      <c r="B181" s="32"/>
      <c r="C181" s="127"/>
      <c r="D181" s="55"/>
      <c r="E181" s="279"/>
      <c r="F181" s="18"/>
      <c r="G181" s="311"/>
      <c r="H181" s="400"/>
    </row>
    <row r="182" spans="1:8" ht="20.100000000000001" customHeight="1">
      <c r="A182" s="225"/>
      <c r="B182" s="32"/>
      <c r="C182" s="127"/>
      <c r="D182" s="55"/>
      <c r="E182" s="279"/>
      <c r="F182" s="18"/>
      <c r="G182" s="311"/>
      <c r="H182" s="400"/>
    </row>
    <row r="183" spans="1:8" ht="20.100000000000001" customHeight="1">
      <c r="A183" s="225"/>
      <c r="B183" s="32"/>
      <c r="C183" s="127"/>
      <c r="D183" s="55"/>
      <c r="E183" s="279"/>
      <c r="F183" s="18"/>
      <c r="G183" s="311"/>
      <c r="H183" s="400"/>
    </row>
    <row r="184" spans="1:8" ht="20.100000000000001" customHeight="1">
      <c r="A184" s="225"/>
      <c r="B184" s="31"/>
      <c r="C184" s="132"/>
      <c r="D184" s="55"/>
      <c r="E184" s="279"/>
      <c r="F184" s="37"/>
      <c r="G184" s="311"/>
      <c r="H184" s="400"/>
    </row>
    <row r="185" spans="1:8" ht="20.100000000000001" customHeight="1">
      <c r="A185" s="225"/>
      <c r="B185" s="226"/>
      <c r="C185" s="132"/>
      <c r="D185" s="55"/>
      <c r="E185" s="279"/>
      <c r="F185" s="37"/>
      <c r="G185" s="311"/>
      <c r="H185" s="400"/>
    </row>
    <row r="186" spans="1:8" ht="17.25" customHeight="1" thickBot="1">
      <c r="A186" s="383"/>
      <c r="B186" s="22"/>
      <c r="C186" s="122" t="s">
        <v>11</v>
      </c>
      <c r="D186" s="23">
        <f>SUM(D172:D185)</f>
        <v>8000</v>
      </c>
      <c r="E186" s="23"/>
      <c r="F186" s="23">
        <f>SUM(F173:F185)</f>
        <v>2400</v>
      </c>
      <c r="G186" s="57">
        <f>D186-F186</f>
        <v>5600</v>
      </c>
      <c r="H186" s="401"/>
    </row>
    <row r="187" spans="1:8" ht="16.5" customHeight="1">
      <c r="A187" s="453" t="s">
        <v>41</v>
      </c>
      <c r="B187" s="454"/>
      <c r="C187" s="455" t="s">
        <v>42</v>
      </c>
      <c r="D187" s="456">
        <v>40000</v>
      </c>
      <c r="E187" s="457"/>
      <c r="F187" s="458"/>
      <c r="G187" s="459"/>
      <c r="H187" s="460" t="s">
        <v>109</v>
      </c>
    </row>
    <row r="188" spans="1:8" ht="28.5" customHeight="1">
      <c r="A188" s="377" t="s">
        <v>114</v>
      </c>
      <c r="B188" s="163" t="s">
        <v>135</v>
      </c>
      <c r="C188" s="163" t="s">
        <v>115</v>
      </c>
      <c r="D188" s="165"/>
      <c r="E188" s="166"/>
      <c r="F188" s="150">
        <v>1743</v>
      </c>
      <c r="G188" s="148"/>
      <c r="H188" s="370"/>
    </row>
    <row r="189" spans="1:8" ht="25.5" customHeight="1">
      <c r="A189" s="377" t="s">
        <v>116</v>
      </c>
      <c r="B189" s="163" t="s">
        <v>135</v>
      </c>
      <c r="C189" s="163" t="s">
        <v>117</v>
      </c>
      <c r="D189" s="137"/>
      <c r="E189" s="196"/>
      <c r="F189" s="144">
        <v>880</v>
      </c>
      <c r="G189" s="166"/>
      <c r="H189" s="408"/>
    </row>
    <row r="190" spans="1:8" ht="16.2">
      <c r="A190" s="449" t="s">
        <v>144</v>
      </c>
      <c r="B190" s="194" t="s">
        <v>146</v>
      </c>
      <c r="C190" s="163" t="s">
        <v>143</v>
      </c>
      <c r="D190" s="450"/>
      <c r="E190" s="462"/>
      <c r="F190" s="150">
        <v>540</v>
      </c>
      <c r="G190" s="463"/>
      <c r="H190" s="451"/>
    </row>
    <row r="191" spans="1:8" ht="16.2">
      <c r="A191" s="392" t="s">
        <v>160</v>
      </c>
      <c r="B191" s="32" t="s">
        <v>198</v>
      </c>
      <c r="C191" s="163" t="s">
        <v>159</v>
      </c>
      <c r="D191" s="55"/>
      <c r="E191" s="279"/>
      <c r="F191" s="36">
        <v>3250</v>
      </c>
      <c r="G191" s="447"/>
      <c r="H191" s="400"/>
    </row>
    <row r="192" spans="1:8" ht="28.5" customHeight="1">
      <c r="A192" s="225" t="s">
        <v>177</v>
      </c>
      <c r="B192" s="32" t="s">
        <v>198</v>
      </c>
      <c r="C192" s="127" t="s">
        <v>170</v>
      </c>
      <c r="D192" s="55"/>
      <c r="E192" s="279"/>
      <c r="F192" s="18">
        <v>900</v>
      </c>
      <c r="G192" s="447"/>
      <c r="H192" s="400"/>
    </row>
    <row r="193" spans="1:8" ht="28.5" customHeight="1">
      <c r="A193" s="225" t="s">
        <v>187</v>
      </c>
      <c r="B193" s="32" t="s">
        <v>198</v>
      </c>
      <c r="C193" s="127" t="s">
        <v>186</v>
      </c>
      <c r="D193" s="55"/>
      <c r="E193" s="279"/>
      <c r="F193" s="18">
        <v>970</v>
      </c>
      <c r="G193" s="447"/>
      <c r="H193" s="400"/>
    </row>
    <row r="194" spans="1:8" ht="28.5" customHeight="1">
      <c r="A194" s="225" t="s">
        <v>194</v>
      </c>
      <c r="B194" s="32" t="s">
        <v>199</v>
      </c>
      <c r="C194" s="127" t="s">
        <v>196</v>
      </c>
      <c r="D194" s="55"/>
      <c r="E194" s="279"/>
      <c r="F194" s="18">
        <v>720</v>
      </c>
      <c r="G194" s="447"/>
      <c r="H194" s="400"/>
    </row>
    <row r="195" spans="1:8" ht="24" customHeight="1">
      <c r="A195" s="225" t="s">
        <v>206</v>
      </c>
      <c r="B195" s="32" t="s">
        <v>221</v>
      </c>
      <c r="C195" s="127" t="s">
        <v>204</v>
      </c>
      <c r="D195" s="55"/>
      <c r="E195" s="279"/>
      <c r="F195" s="18">
        <v>1500</v>
      </c>
      <c r="G195" s="447"/>
      <c r="H195" s="400"/>
    </row>
    <row r="196" spans="1:8" ht="27.75" customHeight="1">
      <c r="A196" s="225" t="s">
        <v>207</v>
      </c>
      <c r="B196" s="32" t="s">
        <v>221</v>
      </c>
      <c r="C196" s="127" t="s">
        <v>205</v>
      </c>
      <c r="D196" s="55"/>
      <c r="E196" s="279"/>
      <c r="F196" s="18">
        <v>3900</v>
      </c>
      <c r="G196" s="447"/>
      <c r="H196" s="400"/>
    </row>
    <row r="197" spans="1:8" ht="28.5" customHeight="1">
      <c r="A197" s="225" t="s">
        <v>268</v>
      </c>
      <c r="B197" s="32" t="s">
        <v>274</v>
      </c>
      <c r="C197" s="127" t="s">
        <v>266</v>
      </c>
      <c r="D197" s="55"/>
      <c r="E197" s="279"/>
      <c r="F197" s="18">
        <v>595</v>
      </c>
      <c r="G197" s="447"/>
      <c r="H197" s="400"/>
    </row>
    <row r="198" spans="1:8" ht="28.5" customHeight="1">
      <c r="A198" s="225" t="s">
        <v>269</v>
      </c>
      <c r="B198" s="32" t="s">
        <v>274</v>
      </c>
      <c r="C198" s="127" t="s">
        <v>267</v>
      </c>
      <c r="D198" s="55"/>
      <c r="E198" s="279"/>
      <c r="F198" s="18">
        <v>350</v>
      </c>
      <c r="G198" s="447"/>
      <c r="H198" s="400"/>
    </row>
    <row r="199" spans="1:8" ht="25.2">
      <c r="A199" s="402" t="s">
        <v>301</v>
      </c>
      <c r="B199" s="32" t="s">
        <v>312</v>
      </c>
      <c r="C199" s="127" t="s">
        <v>303</v>
      </c>
      <c r="D199" s="55"/>
      <c r="E199" s="279"/>
      <c r="F199" s="18">
        <v>2040</v>
      </c>
      <c r="G199" s="447"/>
      <c r="H199" s="400"/>
    </row>
    <row r="200" spans="1:8" ht="16.2">
      <c r="A200" s="402" t="s">
        <v>304</v>
      </c>
      <c r="B200" s="470" t="s">
        <v>312</v>
      </c>
      <c r="C200" s="127" t="s">
        <v>306</v>
      </c>
      <c r="D200" s="55"/>
      <c r="E200" s="279"/>
      <c r="F200" s="18">
        <v>1040</v>
      </c>
      <c r="G200" s="447"/>
      <c r="H200" s="400"/>
    </row>
    <row r="201" spans="1:8" ht="25.2">
      <c r="A201" s="402" t="s">
        <v>307</v>
      </c>
      <c r="B201" s="470" t="s">
        <v>339</v>
      </c>
      <c r="C201" s="127" t="s">
        <v>308</v>
      </c>
      <c r="D201" s="55"/>
      <c r="E201" s="279"/>
      <c r="F201" s="18">
        <v>1120</v>
      </c>
      <c r="G201" s="447"/>
      <c r="H201" s="400"/>
    </row>
    <row r="202" spans="1:8" ht="16.2">
      <c r="A202" s="402" t="s">
        <v>335</v>
      </c>
      <c r="B202" s="470" t="s">
        <v>420</v>
      </c>
      <c r="C202" s="127" t="s">
        <v>337</v>
      </c>
      <c r="D202" s="55"/>
      <c r="E202" s="279"/>
      <c r="F202" s="37">
        <v>600</v>
      </c>
      <c r="G202" s="469"/>
      <c r="H202" s="400"/>
    </row>
    <row r="203" spans="1:8" ht="25.2">
      <c r="A203" s="225" t="s">
        <v>363</v>
      </c>
      <c r="B203" s="470" t="s">
        <v>419</v>
      </c>
      <c r="C203" s="127" t="s">
        <v>361</v>
      </c>
      <c r="D203" s="55"/>
      <c r="E203" s="279"/>
      <c r="F203" s="37">
        <v>1020</v>
      </c>
      <c r="G203" s="469"/>
      <c r="H203" s="400"/>
    </row>
    <row r="204" spans="1:8" ht="25.2">
      <c r="A204" s="225" t="s">
        <v>358</v>
      </c>
      <c r="B204" s="470" t="s">
        <v>419</v>
      </c>
      <c r="C204" s="127" t="s">
        <v>362</v>
      </c>
      <c r="D204" s="55"/>
      <c r="E204" s="279"/>
      <c r="F204" s="37">
        <v>5270</v>
      </c>
      <c r="G204" s="469"/>
      <c r="H204" s="400"/>
    </row>
    <row r="205" spans="1:8" ht="25.2">
      <c r="A205" s="225" t="s">
        <v>417</v>
      </c>
      <c r="B205" s="32" t="s">
        <v>489</v>
      </c>
      <c r="C205" s="127" t="s">
        <v>418</v>
      </c>
      <c r="D205" s="55"/>
      <c r="E205" s="279"/>
      <c r="F205" s="37">
        <v>4250</v>
      </c>
      <c r="G205" s="469"/>
      <c r="H205" s="400"/>
    </row>
    <row r="206" spans="1:8" ht="16.5" customHeight="1">
      <c r="A206" s="225" t="s">
        <v>477</v>
      </c>
      <c r="B206" s="32" t="s">
        <v>490</v>
      </c>
      <c r="C206" s="127" t="s">
        <v>476</v>
      </c>
      <c r="D206" s="55"/>
      <c r="E206" s="279"/>
      <c r="F206" s="56">
        <v>400</v>
      </c>
      <c r="G206" s="447"/>
      <c r="H206" s="400"/>
    </row>
    <row r="207" spans="1:8" ht="22.5" customHeight="1">
      <c r="A207" s="225" t="s">
        <v>481</v>
      </c>
      <c r="B207" s="32" t="s">
        <v>490</v>
      </c>
      <c r="C207" s="132" t="s">
        <v>482</v>
      </c>
      <c r="D207" s="55"/>
      <c r="E207" s="279"/>
      <c r="F207" s="56">
        <v>640</v>
      </c>
      <c r="G207" s="501"/>
      <c r="H207" s="400"/>
    </row>
    <row r="208" spans="1:8" ht="22.5" customHeight="1">
      <c r="A208" s="225"/>
      <c r="B208" s="511"/>
      <c r="C208" s="132"/>
      <c r="D208" s="55"/>
      <c r="E208" s="279"/>
      <c r="F208" s="56"/>
      <c r="G208" s="510"/>
      <c r="H208" s="400"/>
    </row>
    <row r="209" spans="1:26" ht="22.5" customHeight="1">
      <c r="A209" s="225"/>
      <c r="B209" s="511"/>
      <c r="C209" s="132"/>
      <c r="D209" s="55"/>
      <c r="E209" s="279"/>
      <c r="F209" s="56"/>
      <c r="G209" s="510"/>
      <c r="H209" s="400"/>
    </row>
    <row r="210" spans="1:26" ht="22.5" customHeight="1">
      <c r="A210" s="225"/>
      <c r="B210" s="511"/>
      <c r="C210" s="132"/>
      <c r="D210" s="55"/>
      <c r="E210" s="279"/>
      <c r="F210" s="56"/>
      <c r="G210" s="510"/>
      <c r="H210" s="400"/>
    </row>
    <row r="211" spans="1:26" ht="16.5" customHeight="1">
      <c r="A211" s="225"/>
      <c r="B211" s="500"/>
      <c r="C211" s="132"/>
      <c r="D211" s="55"/>
      <c r="E211" s="279"/>
      <c r="F211" s="56"/>
      <c r="G211" s="501"/>
      <c r="H211" s="400"/>
    </row>
    <row r="212" spans="1:26" ht="17.25" customHeight="1" thickBot="1">
      <c r="A212" s="227"/>
      <c r="B212" s="228"/>
      <c r="C212" s="229" t="s">
        <v>11</v>
      </c>
      <c r="D212" s="230">
        <f>SUM(D187:D211)</f>
        <v>40000</v>
      </c>
      <c r="E212" s="230"/>
      <c r="F212" s="230">
        <f>SUM(F188:F211)</f>
        <v>31728</v>
      </c>
      <c r="G212" s="230">
        <f>D212-F212</f>
        <v>8272</v>
      </c>
      <c r="H212" s="461"/>
    </row>
    <row r="213" spans="1:26" ht="16.5" customHeight="1">
      <c r="A213" s="452" t="s">
        <v>43</v>
      </c>
      <c r="B213" s="167"/>
      <c r="C213" s="158" t="s">
        <v>44</v>
      </c>
      <c r="D213" s="159">
        <v>5548</v>
      </c>
      <c r="E213" s="169"/>
      <c r="F213" s="403"/>
      <c r="G213" s="160"/>
      <c r="H213" s="371" t="s">
        <v>110</v>
      </c>
    </row>
    <row r="214" spans="1:26" ht="23.25" customHeight="1">
      <c r="A214" s="348" t="s">
        <v>242</v>
      </c>
      <c r="B214" s="195" t="s">
        <v>243</v>
      </c>
      <c r="C214" s="300" t="s">
        <v>231</v>
      </c>
      <c r="D214" s="165">
        <v>3000</v>
      </c>
      <c r="E214" s="196"/>
      <c r="F214" s="295"/>
      <c r="G214" s="59"/>
      <c r="H214" s="22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8.75" customHeight="1">
      <c r="A215" s="329" t="s">
        <v>515</v>
      </c>
      <c r="B215" s="32" t="s">
        <v>534</v>
      </c>
      <c r="C215" s="300" t="s">
        <v>516</v>
      </c>
      <c r="D215" s="117"/>
      <c r="E215" s="59"/>
      <c r="F215" s="60">
        <v>8548</v>
      </c>
      <c r="G215" s="30"/>
      <c r="H215" s="371"/>
    </row>
    <row r="216" spans="1:26" ht="17.25" customHeight="1" thickBot="1">
      <c r="A216" s="363"/>
      <c r="B216" s="33"/>
      <c r="C216" s="124" t="s">
        <v>11</v>
      </c>
      <c r="D216" s="34">
        <f>SUM(D213:D215)</f>
        <v>8548</v>
      </c>
      <c r="E216" s="34"/>
      <c r="F216" s="34">
        <f>SUM(F215:F215)</f>
        <v>8548</v>
      </c>
      <c r="G216" s="61">
        <f>D216-F216</f>
        <v>0</v>
      </c>
      <c r="H216" s="389"/>
    </row>
    <row r="217" spans="1:26" ht="16.5" customHeight="1">
      <c r="A217" s="375" t="s">
        <v>45</v>
      </c>
      <c r="B217" s="157"/>
      <c r="C217" s="158" t="s">
        <v>96</v>
      </c>
      <c r="D217" s="159">
        <v>110000</v>
      </c>
      <c r="E217" s="160"/>
      <c r="F217" s="144"/>
      <c r="G217" s="312"/>
      <c r="H217" s="404" t="s">
        <v>111</v>
      </c>
    </row>
    <row r="218" spans="1:26" ht="16.5" customHeight="1">
      <c r="A218" s="402" t="s">
        <v>264</v>
      </c>
      <c r="B218" s="138" t="s">
        <v>274</v>
      </c>
      <c r="C218" s="163" t="s">
        <v>265</v>
      </c>
      <c r="D218" s="468"/>
      <c r="E218" s="3"/>
      <c r="F218" s="18">
        <v>250</v>
      </c>
      <c r="G218" s="4"/>
      <c r="H218" s="405"/>
    </row>
    <row r="219" spans="1:26" ht="16.5" customHeight="1">
      <c r="A219" s="402" t="s">
        <v>632</v>
      </c>
      <c r="B219" s="32" t="s">
        <v>640</v>
      </c>
      <c r="C219" s="126" t="s">
        <v>633</v>
      </c>
      <c r="D219" s="2"/>
      <c r="E219" s="3"/>
      <c r="F219" s="18">
        <v>28922</v>
      </c>
      <c r="G219" s="4"/>
      <c r="H219" s="405"/>
    </row>
    <row r="220" spans="1:26" ht="16.5" customHeight="1">
      <c r="A220" s="402"/>
      <c r="B220" s="32"/>
      <c r="C220" s="58"/>
      <c r="D220" s="2"/>
      <c r="E220" s="3"/>
      <c r="F220" s="18"/>
      <c r="G220" s="4"/>
      <c r="H220" s="405"/>
    </row>
    <row r="221" spans="1:26" ht="16.5" customHeight="1">
      <c r="A221" s="402"/>
      <c r="B221" s="32"/>
      <c r="C221" s="32"/>
      <c r="D221" s="2"/>
      <c r="E221" s="3"/>
      <c r="F221" s="18"/>
      <c r="G221" s="4"/>
      <c r="H221" s="405"/>
    </row>
    <row r="222" spans="1:26" ht="17.25" customHeight="1" thickBot="1">
      <c r="A222" s="344"/>
      <c r="B222" s="14"/>
      <c r="C222" s="121" t="s">
        <v>11</v>
      </c>
      <c r="D222" s="15">
        <f>SUM(D217:D221)</f>
        <v>110000</v>
      </c>
      <c r="E222" s="15"/>
      <c r="F222" s="15">
        <f>SUM(F218:F221)</f>
        <v>29172</v>
      </c>
      <c r="G222" s="15">
        <f>D222-F222</f>
        <v>80828</v>
      </c>
      <c r="H222" s="398"/>
    </row>
    <row r="223" spans="1:26" ht="17.25" customHeight="1" thickTop="1">
      <c r="A223" s="339" t="s">
        <v>47</v>
      </c>
      <c r="B223" s="406"/>
      <c r="C223" s="158" t="s">
        <v>48</v>
      </c>
      <c r="D223" s="62">
        <v>203049</v>
      </c>
      <c r="E223" s="407"/>
      <c r="F223" s="63"/>
      <c r="G223" s="407"/>
      <c r="H223" s="404" t="s">
        <v>49</v>
      </c>
    </row>
    <row r="224" spans="1:26" ht="17.25" customHeight="1" thickBot="1">
      <c r="A224" s="383"/>
      <c r="B224" s="22"/>
      <c r="C224" s="122" t="s">
        <v>11</v>
      </c>
      <c r="D224" s="478">
        <f>SUM(D223:D223)</f>
        <v>203049</v>
      </c>
      <c r="E224" s="23"/>
      <c r="F224" s="23">
        <f>SUM(F223:F223)</f>
        <v>0</v>
      </c>
      <c r="G224" s="479">
        <f>D224-F224</f>
        <v>203049</v>
      </c>
      <c r="H224" s="401"/>
    </row>
    <row r="225" spans="1:26" ht="17.25" customHeight="1">
      <c r="A225" s="480" t="s">
        <v>88</v>
      </c>
      <c r="B225" s="481"/>
      <c r="C225" s="455" t="s">
        <v>84</v>
      </c>
      <c r="D225" s="482">
        <v>3823</v>
      </c>
      <c r="E225" s="483"/>
      <c r="F225" s="458"/>
      <c r="G225" s="484"/>
      <c r="H225" s="485" t="s">
        <v>112</v>
      </c>
    </row>
    <row r="226" spans="1:26" ht="16.2">
      <c r="A226" s="486" t="s">
        <v>295</v>
      </c>
      <c r="B226" s="195" t="s">
        <v>309</v>
      </c>
      <c r="C226" s="477" t="s">
        <v>297</v>
      </c>
      <c r="D226" s="137">
        <v>2000</v>
      </c>
      <c r="E226" s="196"/>
      <c r="F226" s="150"/>
      <c r="G226" s="172"/>
      <c r="H226" s="206"/>
    </row>
    <row r="227" spans="1:26" ht="16.5" customHeight="1">
      <c r="A227" s="486" t="s">
        <v>296</v>
      </c>
      <c r="B227" s="195" t="s">
        <v>309</v>
      </c>
      <c r="C227" s="477" t="s">
        <v>298</v>
      </c>
      <c r="D227" s="137">
        <v>5000</v>
      </c>
      <c r="E227" s="196"/>
      <c r="F227" s="150"/>
      <c r="G227" s="172"/>
      <c r="H227" s="206"/>
    </row>
    <row r="228" spans="1:26" ht="16.5" customHeight="1">
      <c r="A228" s="207" t="s">
        <v>601</v>
      </c>
      <c r="B228" s="195" t="s">
        <v>613</v>
      </c>
      <c r="C228" s="477" t="s">
        <v>602</v>
      </c>
      <c r="D228" s="137"/>
      <c r="E228" s="196"/>
      <c r="F228" s="150">
        <v>7000</v>
      </c>
      <c r="G228" s="172"/>
      <c r="H228" s="206"/>
    </row>
    <row r="229" spans="1:26" ht="16.5" customHeight="1" thickBot="1">
      <c r="A229" s="487"/>
      <c r="B229" s="488"/>
      <c r="C229" s="267"/>
      <c r="D229" s="489"/>
      <c r="E229" s="490"/>
      <c r="F229" s="491"/>
      <c r="G229" s="492"/>
      <c r="H229" s="493"/>
    </row>
    <row r="230" spans="1:26" ht="16.5" customHeight="1" thickBot="1">
      <c r="A230" s="245"/>
      <c r="B230" s="471"/>
      <c r="C230" s="472" t="s">
        <v>86</v>
      </c>
      <c r="D230" s="473">
        <f>SUM(D225:D229)</f>
        <v>10823</v>
      </c>
      <c r="E230" s="471"/>
      <c r="F230" s="474">
        <f>SUM(F226:F229)</f>
        <v>7000</v>
      </c>
      <c r="G230" s="475">
        <f>D230-F230</f>
        <v>3823</v>
      </c>
      <c r="H230" s="476"/>
    </row>
    <row r="231" spans="1:26" ht="16.5" customHeight="1">
      <c r="A231" s="197">
        <v>16</v>
      </c>
      <c r="B231" s="198"/>
      <c r="C231" s="199" t="s">
        <v>85</v>
      </c>
      <c r="D231" s="200">
        <v>15346</v>
      </c>
      <c r="E231" s="201"/>
      <c r="F231" s="202"/>
      <c r="G231" s="203"/>
      <c r="H231" s="204" t="s">
        <v>87</v>
      </c>
    </row>
    <row r="232" spans="1:26" ht="16.5" customHeight="1">
      <c r="A232" s="205"/>
      <c r="B232" s="195"/>
      <c r="C232" s="163"/>
      <c r="D232" s="137"/>
      <c r="E232" s="196"/>
      <c r="F232" s="150"/>
      <c r="G232" s="166"/>
      <c r="H232" s="206"/>
    </row>
    <row r="233" spans="1:26" ht="16.5" customHeight="1">
      <c r="A233" s="207"/>
      <c r="B233" s="195"/>
      <c r="C233" s="163"/>
      <c r="D233" s="137"/>
      <c r="E233" s="196"/>
      <c r="F233" s="150"/>
      <c r="G233" s="166"/>
      <c r="H233" s="206"/>
    </row>
    <row r="234" spans="1:26" ht="16.5" customHeight="1" thickBot="1">
      <c r="A234" s="208"/>
      <c r="B234" s="209"/>
      <c r="C234" s="210" t="s">
        <v>86</v>
      </c>
      <c r="D234" s="286">
        <f>SUM(D231:D233)</f>
        <v>15346</v>
      </c>
      <c r="E234" s="209"/>
      <c r="F234" s="211">
        <f>SUM(F232:F233)</f>
        <v>0</v>
      </c>
      <c r="G234" s="212">
        <f>D234-F234</f>
        <v>15346</v>
      </c>
      <c r="H234" s="213"/>
    </row>
    <row r="235" spans="1:26" ht="16.5" customHeight="1">
      <c r="A235" s="214">
        <v>16</v>
      </c>
      <c r="B235" s="215"/>
      <c r="C235" s="216" t="s">
        <v>92</v>
      </c>
      <c r="D235" s="217"/>
      <c r="E235" s="218"/>
      <c r="F235" s="219"/>
      <c r="G235" s="220"/>
      <c r="H235" s="221"/>
    </row>
    <row r="236" spans="1:26" ht="26.25" customHeight="1">
      <c r="A236" s="348" t="s">
        <v>161</v>
      </c>
      <c r="B236" s="194" t="s">
        <v>163</v>
      </c>
      <c r="C236" s="275" t="s">
        <v>157</v>
      </c>
      <c r="D236" s="65">
        <v>50000</v>
      </c>
      <c r="E236" s="3"/>
      <c r="F236" s="18"/>
      <c r="G236" s="30"/>
      <c r="H236" s="222"/>
    </row>
    <row r="237" spans="1:26" ht="22.5" customHeight="1">
      <c r="A237" s="348" t="s">
        <v>162</v>
      </c>
      <c r="B237" s="194" t="s">
        <v>241</v>
      </c>
      <c r="C237" s="275" t="s">
        <v>157</v>
      </c>
      <c r="D237" s="66"/>
      <c r="E237" s="6"/>
      <c r="F237" s="18">
        <v>50000</v>
      </c>
      <c r="G237" s="59"/>
      <c r="H237" s="22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5.5" customHeight="1">
      <c r="A238" s="348" t="s">
        <v>179</v>
      </c>
      <c r="B238" s="314" t="s">
        <v>240</v>
      </c>
      <c r="C238" s="296" t="s">
        <v>180</v>
      </c>
      <c r="D238" s="297">
        <v>12000</v>
      </c>
      <c r="E238" s="279"/>
      <c r="F238" s="18"/>
      <c r="G238" s="59"/>
      <c r="H238" s="22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5.5" customHeight="1">
      <c r="A239" s="348" t="s">
        <v>182</v>
      </c>
      <c r="B239" s="195" t="s">
        <v>241</v>
      </c>
      <c r="C239" s="300" t="s">
        <v>181</v>
      </c>
      <c r="D239" s="137"/>
      <c r="E239" s="196"/>
      <c r="F239" s="295">
        <v>12000</v>
      </c>
      <c r="G239" s="59"/>
      <c r="H239" s="22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6.5" customHeight="1">
      <c r="A240" s="348" t="s">
        <v>250</v>
      </c>
      <c r="B240" s="194" t="s">
        <v>253</v>
      </c>
      <c r="C240" s="298" t="s">
        <v>249</v>
      </c>
      <c r="D240" s="299">
        <v>24000</v>
      </c>
      <c r="E240" s="224"/>
      <c r="F240" s="60"/>
      <c r="G240" s="30"/>
      <c r="H240" s="222"/>
    </row>
    <row r="241" spans="1:8" ht="16.5" customHeight="1">
      <c r="A241" s="348" t="s">
        <v>251</v>
      </c>
      <c r="B241" s="194" t="s">
        <v>253</v>
      </c>
      <c r="C241" s="64" t="s">
        <v>246</v>
      </c>
      <c r="D241" s="65"/>
      <c r="E241" s="3"/>
      <c r="F241" s="18">
        <v>24000</v>
      </c>
      <c r="G241" s="30"/>
      <c r="H241" s="222"/>
    </row>
    <row r="242" spans="1:8" ht="16.5" customHeight="1">
      <c r="A242" s="348" t="s">
        <v>279</v>
      </c>
      <c r="B242" s="32" t="s">
        <v>311</v>
      </c>
      <c r="C242" s="130" t="s">
        <v>281</v>
      </c>
      <c r="D242" s="19">
        <v>10000</v>
      </c>
      <c r="E242" s="3"/>
      <c r="F242" s="18"/>
      <c r="G242" s="30"/>
      <c r="H242" s="303"/>
    </row>
    <row r="243" spans="1:8" ht="16.5" customHeight="1">
      <c r="A243" s="348" t="s">
        <v>329</v>
      </c>
      <c r="B243" s="226" t="s">
        <v>331</v>
      </c>
      <c r="C243" s="301" t="s">
        <v>328</v>
      </c>
      <c r="D243" s="38">
        <v>10000</v>
      </c>
      <c r="E243" s="279"/>
      <c r="F243" s="37"/>
      <c r="G243" s="302"/>
      <c r="H243" s="408"/>
    </row>
    <row r="244" spans="1:8" ht="16.5" customHeight="1">
      <c r="A244" s="348" t="s">
        <v>396</v>
      </c>
      <c r="B244" s="226" t="s">
        <v>397</v>
      </c>
      <c r="C244" s="503" t="s">
        <v>387</v>
      </c>
      <c r="D244" s="137">
        <v>10000</v>
      </c>
      <c r="E244" s="181"/>
      <c r="F244" s="37"/>
      <c r="G244" s="302"/>
      <c r="H244" s="408"/>
    </row>
    <row r="245" spans="1:8" ht="16.5" customHeight="1">
      <c r="A245" s="513" t="s">
        <v>411</v>
      </c>
      <c r="B245" s="226" t="s">
        <v>488</v>
      </c>
      <c r="C245" s="301" t="s">
        <v>412</v>
      </c>
      <c r="D245" s="502">
        <v>50000</v>
      </c>
      <c r="E245" s="279"/>
      <c r="F245" s="37"/>
      <c r="G245" s="302"/>
      <c r="H245" s="514"/>
    </row>
    <row r="246" spans="1:8" ht="15" customHeight="1">
      <c r="A246" s="513" t="s">
        <v>612</v>
      </c>
      <c r="B246" s="519" t="s">
        <v>614</v>
      </c>
      <c r="C246" s="301" t="s">
        <v>610</v>
      </c>
      <c r="D246" s="137"/>
      <c r="E246" s="140"/>
      <c r="F246" s="18">
        <v>8800</v>
      </c>
      <c r="G246" s="140"/>
      <c r="H246" s="140"/>
    </row>
    <row r="247" spans="1:8" ht="16.5" customHeight="1">
      <c r="A247" s="513" t="s">
        <v>605</v>
      </c>
      <c r="B247" s="519" t="s">
        <v>614</v>
      </c>
      <c r="C247" s="301" t="s">
        <v>611</v>
      </c>
      <c r="D247" s="515"/>
      <c r="E247" s="516"/>
      <c r="F247" s="18">
        <v>9920</v>
      </c>
      <c r="G247" s="517"/>
      <c r="H247" s="518"/>
    </row>
    <row r="248" spans="1:8" ht="16.5" customHeight="1">
      <c r="A248" s="513"/>
      <c r="B248" s="505"/>
      <c r="C248" s="507"/>
      <c r="D248" s="137"/>
      <c r="E248" s="181"/>
      <c r="F248" s="37"/>
      <c r="G248" s="302"/>
      <c r="H248" s="408"/>
    </row>
    <row r="249" spans="1:8" ht="16.5" customHeight="1">
      <c r="A249" s="513"/>
      <c r="B249" s="505"/>
      <c r="C249" s="507"/>
      <c r="D249" s="137"/>
      <c r="E249" s="181"/>
      <c r="F249" s="37"/>
      <c r="G249" s="302"/>
      <c r="H249" s="408"/>
    </row>
    <row r="250" spans="1:8" ht="16.5" customHeight="1">
      <c r="A250" s="513"/>
      <c r="B250" s="505"/>
      <c r="C250" s="507"/>
      <c r="D250" s="137"/>
      <c r="E250" s="181"/>
      <c r="F250" s="37"/>
      <c r="G250" s="302"/>
      <c r="H250" s="408"/>
    </row>
    <row r="251" spans="1:8" ht="16.5" customHeight="1">
      <c r="A251" s="348"/>
      <c r="B251" s="505"/>
      <c r="C251" s="507"/>
      <c r="D251" s="137"/>
      <c r="E251" s="181"/>
      <c r="F251" s="37"/>
      <c r="G251" s="302"/>
      <c r="H251" s="408"/>
    </row>
    <row r="252" spans="1:8" ht="16.5" customHeight="1">
      <c r="A252" s="348"/>
      <c r="B252" s="226"/>
      <c r="C252" s="507"/>
      <c r="D252" s="137"/>
      <c r="E252" s="181"/>
      <c r="F252" s="37"/>
      <c r="G252" s="302"/>
      <c r="H252" s="408"/>
    </row>
    <row r="253" spans="1:8" ht="16.5" customHeight="1">
      <c r="A253" s="348"/>
      <c r="B253" s="226"/>
      <c r="C253" s="301"/>
      <c r="D253" s="506"/>
      <c r="E253" s="279"/>
      <c r="F253" s="37"/>
      <c r="G253" s="302"/>
      <c r="H253" s="408"/>
    </row>
    <row r="254" spans="1:8" ht="17.25" customHeight="1" thickBot="1">
      <c r="A254" s="227"/>
      <c r="B254" s="228"/>
      <c r="C254" s="229" t="s">
        <v>11</v>
      </c>
      <c r="D254" s="230">
        <f>SUM(D235:D253)</f>
        <v>166000</v>
      </c>
      <c r="E254" s="230"/>
      <c r="F254" s="230">
        <f>SUM(F236:F253)</f>
        <v>104720</v>
      </c>
      <c r="G254" s="231">
        <f>D254-F254</f>
        <v>61280</v>
      </c>
      <c r="H254" s="232"/>
    </row>
    <row r="255" spans="1:8" ht="16.5" customHeight="1">
      <c r="A255" s="235">
        <v>17</v>
      </c>
      <c r="B255" s="236"/>
      <c r="C255" s="237" t="s">
        <v>52</v>
      </c>
      <c r="D255" s="238">
        <v>3987</v>
      </c>
      <c r="E255" s="239"/>
      <c r="F255" s="240"/>
      <c r="G255" s="241"/>
      <c r="H255" s="242" t="s">
        <v>53</v>
      </c>
    </row>
    <row r="256" spans="1:8" ht="16.5" customHeight="1">
      <c r="A256" s="243"/>
      <c r="B256" s="173"/>
      <c r="C256" s="174"/>
      <c r="D256" s="175"/>
      <c r="E256" s="176"/>
      <c r="F256" s="177"/>
      <c r="G256" s="178"/>
      <c r="H256" s="244"/>
    </row>
    <row r="257" spans="1:8" ht="16.5" customHeight="1">
      <c r="A257" s="243"/>
      <c r="B257" s="173"/>
      <c r="C257" s="174"/>
      <c r="D257" s="175"/>
      <c r="E257" s="176"/>
      <c r="F257" s="177"/>
      <c r="G257" s="178"/>
      <c r="H257" s="244"/>
    </row>
    <row r="258" spans="1:8" ht="16.5" customHeight="1">
      <c r="A258" s="243"/>
      <c r="B258" s="173"/>
      <c r="C258" s="174"/>
      <c r="D258" s="175"/>
      <c r="E258" s="176"/>
      <c r="F258" s="177"/>
      <c r="G258" s="178"/>
      <c r="H258" s="244"/>
    </row>
    <row r="259" spans="1:8" ht="16.5" customHeight="1" thickBot="1">
      <c r="A259" s="245"/>
      <c r="B259" s="246"/>
      <c r="C259" s="247" t="s">
        <v>11</v>
      </c>
      <c r="D259" s="248">
        <f>SUM(D255)</f>
        <v>3987</v>
      </c>
      <c r="E259" s="248"/>
      <c r="F259" s="248">
        <f>SUM(F256:F258)</f>
        <v>0</v>
      </c>
      <c r="G259" s="249">
        <f>D259-F259</f>
        <v>3987</v>
      </c>
      <c r="H259" s="250"/>
    </row>
    <row r="260" spans="1:8" ht="22.8">
      <c r="A260" s="409">
        <v>18</v>
      </c>
      <c r="B260" s="167"/>
      <c r="C260" s="158" t="s">
        <v>641</v>
      </c>
      <c r="D260" s="168">
        <v>200604</v>
      </c>
      <c r="E260" s="169"/>
      <c r="F260" s="233"/>
      <c r="G260" s="234"/>
      <c r="H260" s="410" t="s">
        <v>89</v>
      </c>
    </row>
    <row r="261" spans="1:8" ht="16.2">
      <c r="A261" s="411"/>
      <c r="B261" s="67"/>
      <c r="C261" s="118"/>
      <c r="D261" s="68"/>
      <c r="E261" s="69"/>
      <c r="F261" s="170"/>
      <c r="G261" s="172"/>
      <c r="H261" s="412"/>
    </row>
    <row r="262" spans="1:8" ht="16.2">
      <c r="A262" s="411"/>
      <c r="B262" s="67"/>
      <c r="C262" s="118"/>
      <c r="D262" s="68"/>
      <c r="E262" s="69"/>
      <c r="F262" s="170"/>
      <c r="G262" s="172"/>
      <c r="H262" s="412"/>
    </row>
    <row r="263" spans="1:8" ht="16.5" customHeight="1">
      <c r="A263" s="383"/>
      <c r="B263" s="22"/>
      <c r="C263" s="122" t="s">
        <v>11</v>
      </c>
      <c r="D263" s="23">
        <f>SUM(D260)</f>
        <v>200604</v>
      </c>
      <c r="E263" s="23"/>
      <c r="F263" s="23">
        <f>SUM(F261:F262)</f>
        <v>0</v>
      </c>
      <c r="G263" s="171">
        <f>D263-F263</f>
        <v>200604</v>
      </c>
      <c r="H263" s="401"/>
    </row>
    <row r="264" spans="1:8" ht="16.5" customHeight="1">
      <c r="A264" s="411">
        <v>19</v>
      </c>
      <c r="B264" s="67"/>
      <c r="C264" s="118" t="s">
        <v>54</v>
      </c>
      <c r="D264" s="38">
        <v>10000</v>
      </c>
      <c r="E264" s="44"/>
      <c r="F264" s="37"/>
      <c r="G264" s="141"/>
      <c r="H264" s="413"/>
    </row>
    <row r="265" spans="1:8" ht="16.5" customHeight="1">
      <c r="A265" s="348"/>
      <c r="B265" s="32"/>
      <c r="C265" s="277"/>
      <c r="D265" s="38"/>
      <c r="E265" s="278"/>
      <c r="F265" s="56"/>
      <c r="G265" s="143"/>
      <c r="H265" s="303"/>
    </row>
    <row r="266" spans="1:8" ht="16.5" customHeight="1">
      <c r="A266" s="331"/>
      <c r="B266" s="226"/>
      <c r="C266" s="277"/>
      <c r="D266" s="38"/>
      <c r="E266" s="278"/>
      <c r="F266" s="56"/>
      <c r="G266" s="143"/>
      <c r="H266" s="303"/>
    </row>
    <row r="267" spans="1:8" ht="16.5" customHeight="1">
      <c r="A267" s="383"/>
      <c r="B267" s="22"/>
      <c r="C267" s="122" t="s">
        <v>11</v>
      </c>
      <c r="D267" s="23">
        <f>SUM(D264:D266)</f>
        <v>10000</v>
      </c>
      <c r="E267" s="23"/>
      <c r="F267" s="23">
        <f>SUM(F265:F266)</f>
        <v>0</v>
      </c>
      <c r="G267" s="142">
        <f>D267-F267</f>
        <v>10000</v>
      </c>
      <c r="H267" s="401"/>
    </row>
    <row r="268" spans="1:8" ht="16.5" customHeight="1">
      <c r="A268" s="411">
        <v>20</v>
      </c>
      <c r="B268" s="67"/>
      <c r="C268" s="118" t="s">
        <v>99</v>
      </c>
      <c r="D268" s="431">
        <v>150000</v>
      </c>
      <c r="E268" s="44"/>
      <c r="F268" s="37"/>
      <c r="G268" s="141"/>
      <c r="H268" s="413" t="s">
        <v>93</v>
      </c>
    </row>
    <row r="269" spans="1:8" ht="16.5" customHeight="1">
      <c r="A269" s="331" t="s">
        <v>637</v>
      </c>
      <c r="B269" s="522" t="s">
        <v>133</v>
      </c>
      <c r="C269" s="118" t="s">
        <v>130</v>
      </c>
      <c r="D269" s="448"/>
      <c r="E269" s="44"/>
      <c r="F269" s="37">
        <v>100000</v>
      </c>
      <c r="G269" s="143"/>
      <c r="H269" s="413"/>
    </row>
    <row r="270" spans="1:8" ht="16.5" customHeight="1">
      <c r="A270" s="331" t="s">
        <v>638</v>
      </c>
      <c r="B270" s="522" t="s">
        <v>133</v>
      </c>
      <c r="C270" s="118" t="s">
        <v>131</v>
      </c>
      <c r="D270" s="448"/>
      <c r="E270" s="44"/>
      <c r="F270" s="37">
        <v>40000</v>
      </c>
      <c r="G270" s="143"/>
      <c r="H270" s="413"/>
    </row>
    <row r="271" spans="1:8" ht="16.5" customHeight="1">
      <c r="A271" s="331" t="s">
        <v>636</v>
      </c>
      <c r="B271" s="32" t="s">
        <v>640</v>
      </c>
      <c r="C271" s="277" t="s">
        <v>639</v>
      </c>
      <c r="D271" s="431"/>
      <c r="E271" s="278"/>
      <c r="F271" s="37">
        <v>10000</v>
      </c>
      <c r="G271" s="143"/>
      <c r="H271" s="303"/>
    </row>
    <row r="272" spans="1:8" ht="16.5" customHeight="1">
      <c r="A272" s="383"/>
      <c r="B272" s="22"/>
      <c r="C272" s="122" t="s">
        <v>11</v>
      </c>
      <c r="D272" s="23">
        <f>SUM(D268:D271)</f>
        <v>150000</v>
      </c>
      <c r="E272" s="23"/>
      <c r="F272" s="23">
        <f>SUM(F269:F271)</f>
        <v>150000</v>
      </c>
      <c r="G272" s="142">
        <f>D272-F272</f>
        <v>0</v>
      </c>
      <c r="H272" s="401"/>
    </row>
    <row r="273" spans="1:8" ht="16.5" customHeight="1">
      <c r="A273" s="411">
        <v>21</v>
      </c>
      <c r="B273" s="70"/>
      <c r="C273" s="118" t="s">
        <v>113</v>
      </c>
      <c r="D273" s="431">
        <v>50000</v>
      </c>
      <c r="E273" s="44"/>
      <c r="F273" s="37"/>
      <c r="G273" s="30"/>
      <c r="H273" s="413"/>
    </row>
    <row r="274" spans="1:8" ht="16.5" customHeight="1">
      <c r="A274" s="348" t="s">
        <v>277</v>
      </c>
      <c r="B274" s="226" t="s">
        <v>278</v>
      </c>
      <c r="C274" s="130" t="s">
        <v>271</v>
      </c>
      <c r="D274" s="19">
        <v>2000</v>
      </c>
      <c r="E274" s="3"/>
      <c r="F274" s="18"/>
      <c r="G274" s="30"/>
      <c r="H274" s="222"/>
    </row>
    <row r="275" spans="1:8" ht="16.5" customHeight="1">
      <c r="A275" s="283" t="s">
        <v>607</v>
      </c>
      <c r="B275" s="521" t="s">
        <v>613</v>
      </c>
      <c r="C275" s="130" t="s">
        <v>606</v>
      </c>
      <c r="D275" s="509"/>
      <c r="E275" s="279"/>
      <c r="F275" s="37">
        <v>31640</v>
      </c>
      <c r="G275" s="30"/>
      <c r="H275" s="303"/>
    </row>
    <row r="276" spans="1:8" ht="16.5" customHeight="1">
      <c r="A276" s="512" t="s">
        <v>620</v>
      </c>
      <c r="B276" s="520" t="s">
        <v>627</v>
      </c>
      <c r="C276" s="130" t="s">
        <v>619</v>
      </c>
      <c r="D276" s="431"/>
      <c r="E276" s="44"/>
      <c r="F276" s="37">
        <v>20000</v>
      </c>
      <c r="G276" s="30"/>
      <c r="H276" s="413"/>
    </row>
    <row r="277" spans="1:8" ht="16.5" customHeight="1">
      <c r="A277" s="383"/>
      <c r="B277" s="22"/>
      <c r="C277" s="122" t="s">
        <v>11</v>
      </c>
      <c r="D277" s="23">
        <f>SUM(D273:D276)</f>
        <v>52000</v>
      </c>
      <c r="E277" s="23"/>
      <c r="F277" s="23">
        <f>SUM(F274:F276)</f>
        <v>51640</v>
      </c>
      <c r="G277" s="46">
        <f>D277-F277</f>
        <v>360</v>
      </c>
      <c r="H277" s="401"/>
    </row>
    <row r="278" spans="1:8" ht="16.5" customHeight="1">
      <c r="A278" s="411">
        <v>22</v>
      </c>
      <c r="B278" s="67"/>
      <c r="C278" s="118" t="s">
        <v>94</v>
      </c>
      <c r="D278" s="38">
        <v>471238</v>
      </c>
      <c r="E278" s="44"/>
      <c r="F278" s="37"/>
      <c r="G278" s="141"/>
      <c r="H278" s="413" t="s">
        <v>93</v>
      </c>
    </row>
    <row r="279" spans="1:8" ht="16.5" customHeight="1">
      <c r="A279" s="331"/>
      <c r="B279" s="32"/>
      <c r="C279" s="277"/>
      <c r="D279" s="38"/>
      <c r="E279" s="278"/>
      <c r="F279" s="56"/>
      <c r="G279" s="143"/>
      <c r="H279" s="303"/>
    </row>
    <row r="280" spans="1:8" ht="16.5" customHeight="1">
      <c r="A280" s="383"/>
      <c r="B280" s="22"/>
      <c r="C280" s="122" t="s">
        <v>11</v>
      </c>
      <c r="D280" s="23">
        <f>SUM(D278:D279)</f>
        <v>471238</v>
      </c>
      <c r="E280" s="23"/>
      <c r="F280" s="23">
        <f>SUM(F279:F279)</f>
        <v>0</v>
      </c>
      <c r="G280" s="142">
        <f>D280-F280</f>
        <v>471238</v>
      </c>
      <c r="H280" s="401"/>
    </row>
    <row r="281" spans="1:8" ht="16.5" customHeight="1">
      <c r="A281" s="411">
        <v>23</v>
      </c>
      <c r="B281" s="70"/>
      <c r="C281" s="118" t="s">
        <v>55</v>
      </c>
      <c r="D281" s="38">
        <v>0</v>
      </c>
      <c r="E281" s="44"/>
      <c r="F281" s="37"/>
      <c r="G281" s="30"/>
      <c r="H281" s="413"/>
    </row>
    <row r="282" spans="1:8" ht="24.75" customHeight="1">
      <c r="A282" s="411" t="s">
        <v>577</v>
      </c>
      <c r="B282" s="70" t="s">
        <v>598</v>
      </c>
      <c r="C282" s="127" t="s">
        <v>576</v>
      </c>
      <c r="D282" s="38"/>
      <c r="E282" s="44"/>
      <c r="F282" s="37">
        <v>9885</v>
      </c>
      <c r="G282" s="30"/>
      <c r="H282" s="413"/>
    </row>
    <row r="283" spans="1:8" ht="16.5" customHeight="1">
      <c r="A283" s="411"/>
      <c r="B283" s="70"/>
      <c r="C283" s="118"/>
      <c r="D283" s="38"/>
      <c r="E283" s="44"/>
      <c r="F283" s="37"/>
      <c r="G283" s="30"/>
      <c r="H283" s="413"/>
    </row>
    <row r="284" spans="1:8" ht="16.5" customHeight="1">
      <c r="A284" s="383"/>
      <c r="B284" s="22"/>
      <c r="C284" s="122" t="s">
        <v>11</v>
      </c>
      <c r="D284" s="23">
        <f>SUM(D281:D283)</f>
        <v>0</v>
      </c>
      <c r="E284" s="23"/>
      <c r="F284" s="23">
        <f>SUM(F282:F283)</f>
        <v>9885</v>
      </c>
      <c r="G284" s="46">
        <f>D284-F284</f>
        <v>-9885</v>
      </c>
      <c r="H284" s="401"/>
    </row>
    <row r="285" spans="1:8" ht="17.25" customHeight="1">
      <c r="A285" s="414"/>
      <c r="B285" s="415"/>
      <c r="C285" s="416" t="s">
        <v>57</v>
      </c>
      <c r="D285" s="417">
        <f>SUM(D69:D284)/2</f>
        <v>1882289</v>
      </c>
      <c r="E285" s="418"/>
      <c r="F285" s="419">
        <f>SUM(F70:F284)/2</f>
        <v>704220</v>
      </c>
      <c r="G285" s="420">
        <f>G67-F285</f>
        <v>1067804</v>
      </c>
      <c r="H285" s="421" t="s">
        <v>56</v>
      </c>
    </row>
    <row r="286" spans="1:8" ht="16.5" customHeight="1">
      <c r="A286" s="71"/>
      <c r="B286" s="71"/>
      <c r="F286" s="72"/>
    </row>
    <row r="287" spans="1:8" ht="16.5" customHeight="1">
      <c r="A287" s="71"/>
      <c r="B287" s="71"/>
      <c r="D287" s="119">
        <f>SUM(D285:D286)</f>
        <v>1882289</v>
      </c>
      <c r="F287" s="72"/>
    </row>
    <row r="288" spans="1:8" ht="16.5" customHeight="1">
      <c r="A288" s="71"/>
      <c r="B288" s="71"/>
      <c r="D288" s="119"/>
      <c r="F288" s="72"/>
    </row>
    <row r="289" spans="1:6" ht="16.5" customHeight="1">
      <c r="A289" s="71"/>
      <c r="B289" s="71"/>
      <c r="F289" s="120"/>
    </row>
    <row r="290" spans="1:6" ht="16.5" customHeight="1">
      <c r="A290" s="71"/>
      <c r="B290" s="71"/>
      <c r="F290" s="72"/>
    </row>
    <row r="291" spans="1:6" ht="16.5" customHeight="1">
      <c r="A291" s="71"/>
      <c r="B291" s="71"/>
      <c r="F291" s="72"/>
    </row>
    <row r="292" spans="1:6" ht="16.5" customHeight="1">
      <c r="A292" s="71"/>
      <c r="B292" s="71"/>
      <c r="F292" s="72"/>
    </row>
    <row r="293" spans="1:6" ht="16.5" customHeight="1">
      <c r="A293" s="71"/>
      <c r="B293" s="71"/>
      <c r="F293" s="72"/>
    </row>
    <row r="294" spans="1:6" ht="16.5" customHeight="1">
      <c r="A294" s="71"/>
      <c r="B294" s="71"/>
      <c r="F294" s="72"/>
    </row>
    <row r="295" spans="1:6" ht="16.5" customHeight="1">
      <c r="A295" s="71"/>
      <c r="B295" s="71"/>
      <c r="F295" s="72"/>
    </row>
    <row r="296" spans="1:6" ht="16.5" customHeight="1">
      <c r="A296" s="71"/>
      <c r="B296" s="71"/>
      <c r="F296" s="72"/>
    </row>
    <row r="297" spans="1:6" ht="16.5" customHeight="1">
      <c r="A297" s="71"/>
      <c r="B297" s="71"/>
      <c r="F297" s="72"/>
    </row>
    <row r="298" spans="1:6" ht="16.5" customHeight="1">
      <c r="A298" s="71"/>
      <c r="B298" s="71"/>
      <c r="F298" s="72"/>
    </row>
    <row r="299" spans="1:6" ht="16.5" customHeight="1">
      <c r="A299" s="71"/>
      <c r="B299" s="71"/>
      <c r="F299" s="72"/>
    </row>
    <row r="300" spans="1:6" ht="16.5" customHeight="1">
      <c r="A300" s="71"/>
      <c r="B300" s="71"/>
      <c r="F300" s="72"/>
    </row>
    <row r="301" spans="1:6" ht="16.5" customHeight="1">
      <c r="A301" s="71"/>
      <c r="B301" s="71"/>
      <c r="F301" s="72"/>
    </row>
    <row r="302" spans="1:6" ht="16.5" customHeight="1">
      <c r="A302" s="71"/>
      <c r="B302" s="71"/>
      <c r="F302" s="72"/>
    </row>
    <row r="303" spans="1:6" ht="16.5" customHeight="1">
      <c r="A303" s="71"/>
      <c r="B303" s="71"/>
      <c r="F303" s="72"/>
    </row>
    <row r="304" spans="1:6" ht="16.5" customHeight="1">
      <c r="A304" s="71"/>
      <c r="B304" s="71"/>
      <c r="F304" s="72"/>
    </row>
    <row r="305" spans="1:6" ht="16.5" customHeight="1">
      <c r="A305" s="71"/>
      <c r="B305" s="71"/>
      <c r="F305" s="72"/>
    </row>
    <row r="306" spans="1:6" ht="16.5" customHeight="1">
      <c r="A306" s="71"/>
      <c r="B306" s="71"/>
      <c r="F306" s="72"/>
    </row>
    <row r="307" spans="1:6" ht="16.5" customHeight="1">
      <c r="A307" s="71"/>
      <c r="B307" s="71"/>
      <c r="F307" s="72"/>
    </row>
    <row r="308" spans="1:6" ht="16.5" customHeight="1">
      <c r="A308" s="71"/>
      <c r="B308" s="71"/>
      <c r="F308" s="72"/>
    </row>
    <row r="309" spans="1:6" ht="16.5" customHeight="1">
      <c r="A309" s="71"/>
      <c r="B309" s="71"/>
      <c r="F309" s="72"/>
    </row>
    <row r="310" spans="1:6" ht="16.5" customHeight="1">
      <c r="A310" s="71"/>
      <c r="B310" s="71"/>
      <c r="F310" s="72"/>
    </row>
    <row r="311" spans="1:6" ht="16.5" customHeight="1">
      <c r="A311" s="71"/>
      <c r="B311" s="71"/>
      <c r="F311" s="72"/>
    </row>
    <row r="312" spans="1:6" ht="16.5" customHeight="1">
      <c r="A312" s="71"/>
      <c r="B312" s="71"/>
      <c r="F312" s="72"/>
    </row>
    <row r="313" spans="1:6" ht="16.5" customHeight="1">
      <c r="A313" s="71"/>
      <c r="B313" s="71"/>
      <c r="F313" s="72"/>
    </row>
    <row r="314" spans="1:6" ht="16.5" customHeight="1">
      <c r="A314" s="71"/>
      <c r="B314" s="71"/>
      <c r="F314" s="72"/>
    </row>
    <row r="315" spans="1:6" ht="16.5" customHeight="1">
      <c r="A315" s="71"/>
      <c r="B315" s="71"/>
      <c r="F315" s="72"/>
    </row>
    <row r="316" spans="1:6" ht="16.5" customHeight="1">
      <c r="A316" s="71"/>
      <c r="B316" s="71"/>
      <c r="F316" s="72"/>
    </row>
    <row r="317" spans="1:6" ht="16.5" customHeight="1">
      <c r="A317" s="71"/>
      <c r="B317" s="71"/>
      <c r="F317" s="72"/>
    </row>
    <row r="318" spans="1:6" ht="16.5" customHeight="1">
      <c r="A318" s="71"/>
      <c r="B318" s="71"/>
      <c r="F318" s="72"/>
    </row>
    <row r="319" spans="1:6" ht="16.5" customHeight="1">
      <c r="A319" s="71"/>
      <c r="B319" s="71"/>
      <c r="F319" s="72"/>
    </row>
    <row r="320" spans="1:6" ht="16.5" customHeight="1">
      <c r="A320" s="71"/>
      <c r="B320" s="71"/>
      <c r="F320" s="72"/>
    </row>
    <row r="321" spans="1:6" ht="16.5" customHeight="1">
      <c r="A321" s="71"/>
      <c r="B321" s="71"/>
      <c r="F321" s="72"/>
    </row>
    <row r="322" spans="1:6" ht="16.5" customHeight="1">
      <c r="A322" s="71"/>
      <c r="B322" s="71"/>
      <c r="F322" s="72"/>
    </row>
    <row r="323" spans="1:6" ht="16.5" customHeight="1">
      <c r="A323" s="71"/>
      <c r="B323" s="71"/>
      <c r="F323" s="72"/>
    </row>
    <row r="324" spans="1:6" ht="16.5" customHeight="1">
      <c r="A324" s="71"/>
      <c r="B324" s="71"/>
      <c r="F324" s="72"/>
    </row>
    <row r="325" spans="1:6" ht="16.5" customHeight="1">
      <c r="A325" s="71"/>
      <c r="B325" s="71"/>
      <c r="F325" s="72"/>
    </row>
    <row r="326" spans="1:6" ht="16.5" customHeight="1">
      <c r="A326" s="71"/>
      <c r="B326" s="71"/>
      <c r="F326" s="72"/>
    </row>
    <row r="327" spans="1:6" ht="16.5" customHeight="1">
      <c r="A327" s="71"/>
      <c r="B327" s="71"/>
      <c r="F327" s="72"/>
    </row>
    <row r="328" spans="1:6" ht="16.5" customHeight="1">
      <c r="A328" s="71"/>
      <c r="B328" s="71"/>
      <c r="F328" s="72"/>
    </row>
    <row r="329" spans="1:6" ht="16.5" customHeight="1">
      <c r="A329" s="71"/>
      <c r="B329" s="71"/>
      <c r="F329" s="72"/>
    </row>
    <row r="330" spans="1:6" ht="16.5" customHeight="1">
      <c r="A330" s="71"/>
      <c r="B330" s="71"/>
      <c r="F330" s="72"/>
    </row>
    <row r="331" spans="1:6" ht="16.5" customHeight="1">
      <c r="A331" s="71"/>
      <c r="B331" s="71"/>
      <c r="F331" s="72"/>
    </row>
    <row r="332" spans="1:6" ht="16.5" customHeight="1">
      <c r="A332" s="71"/>
      <c r="B332" s="71"/>
      <c r="F332" s="72"/>
    </row>
    <row r="333" spans="1:6" ht="16.5" customHeight="1">
      <c r="A333" s="71"/>
      <c r="B333" s="71"/>
      <c r="F333" s="72"/>
    </row>
    <row r="334" spans="1:6" ht="16.5" customHeight="1">
      <c r="A334" s="71"/>
      <c r="B334" s="71"/>
      <c r="F334" s="72"/>
    </row>
    <row r="335" spans="1:6" ht="16.5" customHeight="1">
      <c r="A335" s="71"/>
      <c r="B335" s="71"/>
      <c r="F335" s="72"/>
    </row>
    <row r="336" spans="1:6" ht="16.5" customHeight="1">
      <c r="A336" s="71"/>
      <c r="B336" s="71"/>
      <c r="F336" s="72"/>
    </row>
    <row r="337" spans="1:6" ht="16.5" customHeight="1">
      <c r="A337" s="71"/>
      <c r="B337" s="71"/>
      <c r="F337" s="72"/>
    </row>
    <row r="338" spans="1:6" ht="16.5" customHeight="1">
      <c r="A338" s="71"/>
      <c r="B338" s="71"/>
      <c r="F338" s="72"/>
    </row>
    <row r="339" spans="1:6" ht="16.5" customHeight="1">
      <c r="A339" s="71"/>
      <c r="B339" s="71"/>
      <c r="F339" s="72"/>
    </row>
    <row r="340" spans="1:6" ht="16.5" customHeight="1">
      <c r="A340" s="71"/>
      <c r="B340" s="71"/>
      <c r="F340" s="72"/>
    </row>
    <row r="341" spans="1:6" ht="16.5" customHeight="1">
      <c r="A341" s="71"/>
      <c r="B341" s="71"/>
      <c r="F341" s="72"/>
    </row>
    <row r="342" spans="1:6" ht="16.5" customHeight="1">
      <c r="A342" s="71"/>
      <c r="B342" s="71"/>
      <c r="F342" s="72"/>
    </row>
    <row r="343" spans="1:6" ht="16.5" customHeight="1">
      <c r="A343" s="71"/>
      <c r="B343" s="71"/>
      <c r="F343" s="72"/>
    </row>
    <row r="344" spans="1:6" ht="16.5" customHeight="1">
      <c r="A344" s="71"/>
      <c r="B344" s="71"/>
      <c r="F344" s="72"/>
    </row>
    <row r="345" spans="1:6" ht="16.5" customHeight="1">
      <c r="A345" s="71"/>
      <c r="B345" s="71"/>
      <c r="F345" s="72"/>
    </row>
    <row r="346" spans="1:6" ht="16.5" customHeight="1">
      <c r="A346" s="71"/>
      <c r="B346" s="71"/>
      <c r="F346" s="72"/>
    </row>
    <row r="347" spans="1:6" ht="16.5" customHeight="1">
      <c r="A347" s="71"/>
      <c r="B347" s="71"/>
      <c r="F347" s="72"/>
    </row>
    <row r="348" spans="1:6" ht="16.5" customHeight="1">
      <c r="A348" s="71"/>
      <c r="B348" s="71"/>
      <c r="F348" s="72"/>
    </row>
    <row r="349" spans="1:6" ht="16.5" customHeight="1">
      <c r="A349" s="71"/>
      <c r="B349" s="71"/>
      <c r="F349" s="72"/>
    </row>
    <row r="350" spans="1:6" ht="16.5" customHeight="1">
      <c r="A350" s="71"/>
      <c r="B350" s="71"/>
      <c r="F350" s="72"/>
    </row>
    <row r="351" spans="1:6" ht="16.5" customHeight="1">
      <c r="A351" s="71"/>
      <c r="B351" s="71"/>
      <c r="F351" s="72"/>
    </row>
    <row r="352" spans="1:6" ht="16.5" customHeight="1">
      <c r="A352" s="71"/>
      <c r="B352" s="71"/>
      <c r="F352" s="72"/>
    </row>
    <row r="353" spans="1:6" ht="16.5" customHeight="1">
      <c r="A353" s="71"/>
      <c r="B353" s="71"/>
      <c r="F353" s="72"/>
    </row>
    <row r="354" spans="1:6" ht="16.5" customHeight="1">
      <c r="A354" s="71"/>
      <c r="B354" s="71"/>
      <c r="F354" s="72"/>
    </row>
    <row r="355" spans="1:6" ht="16.5" customHeight="1">
      <c r="A355" s="71"/>
      <c r="B355" s="71"/>
      <c r="F355" s="72"/>
    </row>
    <row r="356" spans="1:6" ht="16.5" customHeight="1">
      <c r="A356" s="71"/>
      <c r="B356" s="71"/>
      <c r="F356" s="72"/>
    </row>
    <row r="357" spans="1:6" ht="16.5" customHeight="1">
      <c r="A357" s="71"/>
      <c r="B357" s="71"/>
      <c r="F357" s="72"/>
    </row>
    <row r="358" spans="1:6" ht="16.5" customHeight="1">
      <c r="A358" s="71"/>
      <c r="B358" s="71"/>
      <c r="F358" s="72"/>
    </row>
    <row r="359" spans="1:6" ht="16.5" customHeight="1">
      <c r="A359" s="71"/>
      <c r="B359" s="71"/>
      <c r="F359" s="72"/>
    </row>
    <row r="360" spans="1:6" ht="16.5" customHeight="1">
      <c r="A360" s="71"/>
      <c r="B360" s="71"/>
      <c r="F360" s="72"/>
    </row>
    <row r="361" spans="1:6" ht="16.5" customHeight="1">
      <c r="A361" s="71"/>
      <c r="B361" s="71"/>
      <c r="F361" s="72"/>
    </row>
    <row r="362" spans="1:6" ht="16.5" customHeight="1">
      <c r="A362" s="71"/>
      <c r="B362" s="71"/>
      <c r="F362" s="72"/>
    </row>
    <row r="363" spans="1:6" ht="16.5" customHeight="1">
      <c r="A363" s="71"/>
      <c r="B363" s="71"/>
      <c r="F363" s="72"/>
    </row>
    <row r="364" spans="1:6" ht="16.5" customHeight="1">
      <c r="A364" s="71"/>
      <c r="B364" s="71"/>
      <c r="F364" s="72"/>
    </row>
    <row r="365" spans="1:6" ht="16.5" customHeight="1">
      <c r="A365" s="71"/>
      <c r="B365" s="71"/>
      <c r="F365" s="72"/>
    </row>
    <row r="366" spans="1:6" ht="16.5" customHeight="1">
      <c r="A366" s="71"/>
      <c r="B366" s="71"/>
      <c r="F366" s="72"/>
    </row>
    <row r="367" spans="1:6" ht="16.5" customHeight="1">
      <c r="A367" s="71"/>
      <c r="B367" s="71"/>
      <c r="F367" s="72"/>
    </row>
    <row r="368" spans="1:6" ht="16.5" customHeight="1">
      <c r="A368" s="71"/>
      <c r="B368" s="71"/>
      <c r="F368" s="72"/>
    </row>
    <row r="369" spans="1:6" ht="16.5" customHeight="1">
      <c r="A369" s="71"/>
      <c r="B369" s="71"/>
      <c r="F369" s="72"/>
    </row>
    <row r="370" spans="1:6" ht="16.5" customHeight="1">
      <c r="A370" s="71"/>
      <c r="B370" s="71"/>
      <c r="F370" s="72"/>
    </row>
    <row r="371" spans="1:6" ht="16.5" customHeight="1">
      <c r="A371" s="71"/>
      <c r="B371" s="71"/>
      <c r="F371" s="72"/>
    </row>
    <row r="372" spans="1:6" ht="16.5" customHeight="1">
      <c r="A372" s="71"/>
      <c r="B372" s="71"/>
      <c r="F372" s="72"/>
    </row>
    <row r="373" spans="1:6" ht="16.5" customHeight="1">
      <c r="A373" s="71"/>
      <c r="B373" s="71"/>
      <c r="F373" s="72"/>
    </row>
    <row r="374" spans="1:6" ht="16.5" customHeight="1">
      <c r="A374" s="71"/>
      <c r="B374" s="71"/>
      <c r="F374" s="72"/>
    </row>
    <row r="375" spans="1:6" ht="16.5" customHeight="1">
      <c r="A375" s="71"/>
      <c r="B375" s="71"/>
      <c r="F375" s="72"/>
    </row>
    <row r="376" spans="1:6" ht="16.5" customHeight="1">
      <c r="A376" s="71"/>
      <c r="B376" s="71"/>
      <c r="F376" s="72"/>
    </row>
    <row r="377" spans="1:6" ht="16.5" customHeight="1">
      <c r="A377" s="71"/>
      <c r="B377" s="71"/>
      <c r="F377" s="72"/>
    </row>
    <row r="378" spans="1:6" ht="16.5" customHeight="1">
      <c r="A378" s="71"/>
      <c r="B378" s="71"/>
      <c r="F378" s="72"/>
    </row>
    <row r="379" spans="1:6" ht="16.5" customHeight="1">
      <c r="A379" s="71"/>
      <c r="B379" s="71"/>
      <c r="F379" s="72"/>
    </row>
    <row r="380" spans="1:6" ht="16.5" customHeight="1">
      <c r="A380" s="71"/>
      <c r="B380" s="71"/>
      <c r="F380" s="72"/>
    </row>
    <row r="381" spans="1:6" ht="16.5" customHeight="1">
      <c r="A381" s="71"/>
      <c r="B381" s="71"/>
      <c r="F381" s="72"/>
    </row>
    <row r="382" spans="1:6" ht="16.5" customHeight="1">
      <c r="A382" s="71"/>
      <c r="B382" s="71"/>
      <c r="F382" s="72"/>
    </row>
    <row r="383" spans="1:6" ht="16.5" customHeight="1">
      <c r="A383" s="71"/>
      <c r="B383" s="71"/>
      <c r="F383" s="72"/>
    </row>
    <row r="384" spans="1:6" ht="16.5" customHeight="1">
      <c r="A384" s="71"/>
      <c r="B384" s="71"/>
      <c r="F384" s="72"/>
    </row>
    <row r="385" spans="1:6" ht="16.5" customHeight="1">
      <c r="A385" s="71"/>
      <c r="B385" s="71"/>
      <c r="F385" s="72"/>
    </row>
    <row r="386" spans="1:6" ht="16.5" customHeight="1">
      <c r="A386" s="71"/>
      <c r="B386" s="71"/>
      <c r="F386" s="72"/>
    </row>
    <row r="387" spans="1:6" ht="16.5" customHeight="1">
      <c r="A387" s="71"/>
      <c r="B387" s="71"/>
      <c r="F387" s="72"/>
    </row>
    <row r="388" spans="1:6" ht="16.5" customHeight="1">
      <c r="A388" s="71"/>
      <c r="B388" s="71"/>
      <c r="F388" s="72"/>
    </row>
    <row r="389" spans="1:6" ht="16.5" customHeight="1">
      <c r="A389" s="71"/>
      <c r="B389" s="71"/>
      <c r="F389" s="72"/>
    </row>
    <row r="390" spans="1:6" ht="16.5" customHeight="1">
      <c r="A390" s="71"/>
      <c r="B390" s="71"/>
      <c r="F390" s="72"/>
    </row>
    <row r="391" spans="1:6" ht="16.5" customHeight="1">
      <c r="A391" s="71"/>
      <c r="B391" s="71"/>
      <c r="F391" s="72"/>
    </row>
    <row r="392" spans="1:6" ht="16.5" customHeight="1">
      <c r="A392" s="71"/>
      <c r="B392" s="71"/>
      <c r="F392" s="72"/>
    </row>
    <row r="393" spans="1:6" ht="16.5" customHeight="1">
      <c r="A393" s="71"/>
      <c r="B393" s="71"/>
      <c r="F393" s="72"/>
    </row>
    <row r="394" spans="1:6" ht="16.5" customHeight="1">
      <c r="A394" s="71"/>
      <c r="B394" s="71"/>
      <c r="F394" s="72"/>
    </row>
    <row r="395" spans="1:6" ht="16.5" customHeight="1">
      <c r="A395" s="71"/>
      <c r="B395" s="71"/>
      <c r="F395" s="72"/>
    </row>
    <row r="396" spans="1:6" ht="16.5" customHeight="1">
      <c r="A396" s="71"/>
      <c r="B396" s="71"/>
      <c r="F396" s="72"/>
    </row>
    <row r="397" spans="1:6" ht="16.5" customHeight="1">
      <c r="A397" s="71"/>
      <c r="B397" s="71"/>
      <c r="F397" s="72"/>
    </row>
    <row r="398" spans="1:6" ht="16.5" customHeight="1">
      <c r="A398" s="71"/>
      <c r="B398" s="71"/>
      <c r="F398" s="72"/>
    </row>
    <row r="399" spans="1:6" ht="16.5" customHeight="1">
      <c r="A399" s="71"/>
      <c r="B399" s="71"/>
      <c r="F399" s="72"/>
    </row>
    <row r="400" spans="1:6" ht="16.5" customHeight="1">
      <c r="A400" s="71"/>
      <c r="B400" s="71"/>
      <c r="F400" s="72"/>
    </row>
    <row r="401" spans="1:6" ht="16.5" customHeight="1">
      <c r="A401" s="71"/>
      <c r="B401" s="71"/>
      <c r="F401" s="72"/>
    </row>
    <row r="402" spans="1:6" ht="16.5" customHeight="1">
      <c r="A402" s="71"/>
      <c r="B402" s="71"/>
      <c r="F402" s="72"/>
    </row>
    <row r="403" spans="1:6" ht="16.5" customHeight="1">
      <c r="A403" s="71"/>
      <c r="B403" s="71"/>
      <c r="F403" s="72"/>
    </row>
    <row r="404" spans="1:6" ht="16.5" customHeight="1">
      <c r="A404" s="71"/>
      <c r="B404" s="71"/>
      <c r="F404" s="72"/>
    </row>
    <row r="405" spans="1:6" ht="16.5" customHeight="1">
      <c r="A405" s="71"/>
      <c r="B405" s="71"/>
      <c r="F405" s="72"/>
    </row>
    <row r="406" spans="1:6" ht="16.5" customHeight="1">
      <c r="A406" s="71"/>
      <c r="B406" s="71"/>
      <c r="F406" s="72"/>
    </row>
    <row r="407" spans="1:6" ht="16.5" customHeight="1">
      <c r="A407" s="71"/>
      <c r="B407" s="71"/>
      <c r="F407" s="72"/>
    </row>
    <row r="408" spans="1:6" ht="16.5" customHeight="1">
      <c r="A408" s="71"/>
      <c r="B408" s="71"/>
      <c r="F408" s="72"/>
    </row>
    <row r="409" spans="1:6" ht="16.5" customHeight="1">
      <c r="A409" s="71"/>
      <c r="B409" s="71"/>
      <c r="F409" s="72"/>
    </row>
    <row r="410" spans="1:6" ht="16.5" customHeight="1">
      <c r="A410" s="71"/>
      <c r="B410" s="71"/>
      <c r="F410" s="72"/>
    </row>
    <row r="411" spans="1:6" ht="16.5" customHeight="1">
      <c r="A411" s="71"/>
      <c r="B411" s="71"/>
      <c r="F411" s="72"/>
    </row>
    <row r="412" spans="1:6" ht="16.5" customHeight="1">
      <c r="A412" s="71"/>
      <c r="B412" s="71"/>
      <c r="F412" s="72"/>
    </row>
    <row r="413" spans="1:6" ht="16.5" customHeight="1">
      <c r="A413" s="71"/>
      <c r="B413" s="71"/>
      <c r="F413" s="72"/>
    </row>
    <row r="414" spans="1:6" ht="16.5" customHeight="1">
      <c r="A414" s="71"/>
      <c r="B414" s="71"/>
      <c r="F414" s="72"/>
    </row>
    <row r="415" spans="1:6" ht="16.5" customHeight="1">
      <c r="A415" s="71"/>
      <c r="B415" s="71"/>
      <c r="F415" s="72"/>
    </row>
    <row r="416" spans="1:6" ht="16.5" customHeight="1">
      <c r="A416" s="71"/>
      <c r="B416" s="71"/>
      <c r="F416" s="72"/>
    </row>
    <row r="417" spans="1:6" ht="16.5" customHeight="1">
      <c r="A417" s="71"/>
      <c r="B417" s="71"/>
      <c r="F417" s="72"/>
    </row>
    <row r="418" spans="1:6" ht="16.5" customHeight="1">
      <c r="A418" s="71"/>
      <c r="B418" s="71"/>
      <c r="F418" s="72"/>
    </row>
    <row r="419" spans="1:6" ht="16.5" customHeight="1">
      <c r="A419" s="71"/>
      <c r="B419" s="71"/>
      <c r="F419" s="72"/>
    </row>
    <row r="420" spans="1:6" ht="16.5" customHeight="1">
      <c r="A420" s="71"/>
      <c r="B420" s="71"/>
      <c r="F420" s="72"/>
    </row>
    <row r="421" spans="1:6" ht="16.5" customHeight="1">
      <c r="A421" s="71"/>
      <c r="B421" s="71"/>
      <c r="F421" s="72"/>
    </row>
    <row r="422" spans="1:6" ht="16.5" customHeight="1">
      <c r="A422" s="71"/>
      <c r="B422" s="71"/>
      <c r="F422" s="72"/>
    </row>
    <row r="423" spans="1:6" ht="16.5" customHeight="1">
      <c r="A423" s="71"/>
      <c r="B423" s="71"/>
      <c r="F423" s="72"/>
    </row>
    <row r="424" spans="1:6" ht="16.5" customHeight="1">
      <c r="A424" s="71"/>
      <c r="B424" s="71"/>
      <c r="F424" s="72"/>
    </row>
    <row r="425" spans="1:6" ht="16.5" customHeight="1">
      <c r="A425" s="71"/>
      <c r="B425" s="71"/>
      <c r="F425" s="72"/>
    </row>
    <row r="426" spans="1:6" ht="16.5" customHeight="1">
      <c r="A426" s="71"/>
      <c r="B426" s="71"/>
      <c r="F426" s="72"/>
    </row>
    <row r="427" spans="1:6" ht="16.5" customHeight="1">
      <c r="A427" s="71"/>
      <c r="B427" s="71"/>
      <c r="F427" s="72"/>
    </row>
    <row r="428" spans="1:6" ht="16.5" customHeight="1">
      <c r="A428" s="71"/>
      <c r="B428" s="71"/>
      <c r="F428" s="72"/>
    </row>
    <row r="429" spans="1:6" ht="16.5" customHeight="1">
      <c r="A429" s="71"/>
      <c r="B429" s="71"/>
      <c r="F429" s="72"/>
    </row>
    <row r="430" spans="1:6" ht="16.5" customHeight="1">
      <c r="A430" s="71"/>
      <c r="B430" s="71"/>
      <c r="F430" s="72"/>
    </row>
    <row r="431" spans="1:6" ht="16.5" customHeight="1">
      <c r="A431" s="71"/>
      <c r="B431" s="71"/>
      <c r="F431" s="72"/>
    </row>
    <row r="432" spans="1:6" ht="16.5" customHeight="1">
      <c r="A432" s="71"/>
      <c r="B432" s="71"/>
      <c r="F432" s="72"/>
    </row>
    <row r="433" spans="1:6" ht="16.5" customHeight="1">
      <c r="A433" s="71"/>
      <c r="B433" s="71"/>
      <c r="F433" s="72"/>
    </row>
    <row r="434" spans="1:6" ht="16.5" customHeight="1">
      <c r="A434" s="71"/>
      <c r="B434" s="71"/>
      <c r="F434" s="72"/>
    </row>
    <row r="435" spans="1:6" ht="16.5" customHeight="1">
      <c r="A435" s="71"/>
      <c r="B435" s="71"/>
      <c r="F435" s="72"/>
    </row>
    <row r="436" spans="1:6" ht="16.5" customHeight="1">
      <c r="A436" s="71"/>
      <c r="B436" s="71"/>
      <c r="F436" s="72"/>
    </row>
    <row r="437" spans="1:6" ht="16.5" customHeight="1">
      <c r="A437" s="71"/>
      <c r="B437" s="71"/>
      <c r="F437" s="72"/>
    </row>
    <row r="438" spans="1:6" ht="16.5" customHeight="1">
      <c r="A438" s="71"/>
      <c r="B438" s="71"/>
      <c r="F438" s="72"/>
    </row>
    <row r="439" spans="1:6" ht="16.5" customHeight="1">
      <c r="A439" s="71"/>
      <c r="B439" s="71"/>
      <c r="F439" s="72"/>
    </row>
    <row r="440" spans="1:6" ht="16.5" customHeight="1">
      <c r="A440" s="71"/>
      <c r="B440" s="71"/>
      <c r="F440" s="72"/>
    </row>
    <row r="441" spans="1:6" ht="16.5" customHeight="1">
      <c r="A441" s="71"/>
      <c r="B441" s="71"/>
      <c r="F441" s="72"/>
    </row>
    <row r="442" spans="1:6" ht="16.5" customHeight="1">
      <c r="A442" s="71"/>
      <c r="B442" s="71"/>
      <c r="F442" s="72"/>
    </row>
    <row r="443" spans="1:6" ht="16.5" customHeight="1">
      <c r="A443" s="71"/>
      <c r="B443" s="71"/>
      <c r="F443" s="72"/>
    </row>
    <row r="444" spans="1:6" ht="16.5" customHeight="1">
      <c r="A444" s="71"/>
      <c r="B444" s="71"/>
      <c r="F444" s="72"/>
    </row>
    <row r="445" spans="1:6" ht="16.5" customHeight="1">
      <c r="A445" s="71"/>
      <c r="B445" s="71"/>
      <c r="F445" s="72"/>
    </row>
    <row r="446" spans="1:6" ht="16.5" customHeight="1">
      <c r="A446" s="71"/>
      <c r="B446" s="71"/>
      <c r="F446" s="72"/>
    </row>
    <row r="447" spans="1:6" ht="16.5" customHeight="1">
      <c r="A447" s="71"/>
      <c r="B447" s="71"/>
      <c r="F447" s="72"/>
    </row>
    <row r="448" spans="1:6" ht="16.5" customHeight="1">
      <c r="A448" s="71"/>
      <c r="B448" s="71"/>
      <c r="F448" s="72"/>
    </row>
    <row r="449" spans="1:6" ht="16.5" customHeight="1">
      <c r="A449" s="71"/>
      <c r="B449" s="71"/>
      <c r="F449" s="72"/>
    </row>
    <row r="450" spans="1:6" ht="16.5" customHeight="1">
      <c r="A450" s="71"/>
      <c r="B450" s="71"/>
      <c r="F450" s="72"/>
    </row>
    <row r="451" spans="1:6" ht="16.5" customHeight="1">
      <c r="A451" s="71"/>
      <c r="B451" s="71"/>
      <c r="F451" s="72"/>
    </row>
    <row r="452" spans="1:6" ht="16.5" customHeight="1">
      <c r="A452" s="71"/>
      <c r="B452" s="71"/>
      <c r="F452" s="72"/>
    </row>
    <row r="453" spans="1:6" ht="16.5" customHeight="1">
      <c r="A453" s="71"/>
      <c r="B453" s="71"/>
      <c r="F453" s="72"/>
    </row>
    <row r="454" spans="1:6" ht="16.5" customHeight="1">
      <c r="A454" s="71"/>
      <c r="B454" s="71"/>
      <c r="F454" s="72"/>
    </row>
    <row r="455" spans="1:6" ht="16.5" customHeight="1">
      <c r="A455" s="71"/>
      <c r="B455" s="71"/>
      <c r="F455" s="72"/>
    </row>
    <row r="456" spans="1:6" ht="16.5" customHeight="1">
      <c r="A456" s="71"/>
      <c r="B456" s="71"/>
      <c r="F456" s="72"/>
    </row>
    <row r="457" spans="1:6" ht="16.5" customHeight="1">
      <c r="A457" s="71"/>
      <c r="B457" s="71"/>
      <c r="F457" s="72"/>
    </row>
    <row r="458" spans="1:6" ht="16.5" customHeight="1">
      <c r="A458" s="71"/>
      <c r="B458" s="71"/>
      <c r="F458" s="72"/>
    </row>
    <row r="459" spans="1:6" ht="16.5" customHeight="1">
      <c r="A459" s="71"/>
      <c r="B459" s="71"/>
      <c r="F459" s="72"/>
    </row>
    <row r="460" spans="1:6" ht="16.5" customHeight="1">
      <c r="A460" s="71"/>
      <c r="B460" s="71"/>
      <c r="F460" s="72"/>
    </row>
    <row r="461" spans="1:6" ht="16.5" customHeight="1">
      <c r="A461" s="71"/>
      <c r="B461" s="71"/>
      <c r="F461" s="72"/>
    </row>
    <row r="462" spans="1:6" ht="16.5" customHeight="1">
      <c r="A462" s="71"/>
      <c r="B462" s="71"/>
      <c r="F462" s="72"/>
    </row>
    <row r="463" spans="1:6" ht="16.5" customHeight="1">
      <c r="A463" s="71"/>
      <c r="B463" s="71"/>
      <c r="F463" s="72"/>
    </row>
    <row r="464" spans="1:6" ht="16.5" customHeight="1">
      <c r="A464" s="71"/>
      <c r="B464" s="71"/>
      <c r="F464" s="72"/>
    </row>
    <row r="465" spans="1:6" ht="16.5" customHeight="1">
      <c r="A465" s="71"/>
      <c r="B465" s="71"/>
      <c r="F465" s="72"/>
    </row>
    <row r="466" spans="1:6" ht="16.5" customHeight="1">
      <c r="A466" s="71"/>
      <c r="B466" s="71"/>
      <c r="F466" s="72"/>
    </row>
    <row r="467" spans="1:6" ht="16.5" customHeight="1">
      <c r="A467" s="71"/>
      <c r="B467" s="71"/>
      <c r="F467" s="72"/>
    </row>
    <row r="468" spans="1:6" ht="16.5" customHeight="1">
      <c r="A468" s="71"/>
      <c r="B468" s="71"/>
      <c r="F468" s="72"/>
    </row>
    <row r="469" spans="1:6" ht="16.5" customHeight="1">
      <c r="A469" s="71"/>
      <c r="B469" s="71"/>
      <c r="F469" s="72"/>
    </row>
    <row r="470" spans="1:6" ht="16.5" customHeight="1">
      <c r="A470" s="71"/>
      <c r="B470" s="71"/>
      <c r="F470" s="72"/>
    </row>
    <row r="471" spans="1:6" ht="16.5" customHeight="1">
      <c r="A471" s="71"/>
      <c r="B471" s="71"/>
      <c r="F471" s="72"/>
    </row>
    <row r="472" spans="1:6" ht="16.5" customHeight="1">
      <c r="A472" s="71"/>
      <c r="B472" s="71"/>
      <c r="F472" s="72"/>
    </row>
    <row r="473" spans="1:6" ht="16.5" customHeight="1">
      <c r="A473" s="71"/>
      <c r="B473" s="71"/>
      <c r="F473" s="72"/>
    </row>
    <row r="474" spans="1:6" ht="16.5" customHeight="1">
      <c r="A474" s="71"/>
      <c r="B474" s="71"/>
      <c r="F474" s="72"/>
    </row>
    <row r="475" spans="1:6" ht="16.5" customHeight="1">
      <c r="A475" s="71"/>
      <c r="B475" s="71"/>
      <c r="F475" s="72"/>
    </row>
    <row r="476" spans="1:6" ht="16.5" customHeight="1">
      <c r="A476" s="71"/>
      <c r="B476" s="71"/>
      <c r="F476" s="72"/>
    </row>
    <row r="477" spans="1:6" ht="16.5" customHeight="1">
      <c r="A477" s="71"/>
      <c r="B477" s="71"/>
      <c r="F477" s="72"/>
    </row>
    <row r="478" spans="1:6" ht="16.5" customHeight="1">
      <c r="A478" s="71"/>
      <c r="B478" s="71"/>
      <c r="F478" s="72"/>
    </row>
    <row r="479" spans="1:6" ht="16.5" customHeight="1">
      <c r="A479" s="71"/>
      <c r="B479" s="71"/>
      <c r="F479" s="72"/>
    </row>
    <row r="480" spans="1:6" ht="16.5" customHeight="1">
      <c r="A480" s="71"/>
      <c r="B480" s="71"/>
      <c r="F480" s="72"/>
    </row>
    <row r="481" spans="1:6" ht="16.5" customHeight="1">
      <c r="A481" s="71"/>
      <c r="B481" s="71"/>
      <c r="F481" s="72"/>
    </row>
    <row r="482" spans="1:6" ht="16.5" customHeight="1">
      <c r="A482" s="71"/>
      <c r="B482" s="71"/>
      <c r="F482" s="72"/>
    </row>
    <row r="483" spans="1:6" ht="16.5" customHeight="1">
      <c r="A483" s="71"/>
      <c r="B483" s="71"/>
      <c r="F483" s="72"/>
    </row>
    <row r="484" spans="1:6" ht="16.5" customHeight="1">
      <c r="A484" s="71"/>
      <c r="B484" s="71"/>
      <c r="F484" s="72"/>
    </row>
    <row r="485" spans="1:6" ht="16.5" customHeight="1">
      <c r="A485" s="71"/>
      <c r="B485" s="71"/>
      <c r="F485" s="72"/>
    </row>
    <row r="486" spans="1:6" ht="16.5" customHeight="1">
      <c r="A486" s="71"/>
      <c r="B486" s="71"/>
      <c r="F486" s="72"/>
    </row>
    <row r="487" spans="1:6" ht="16.5" customHeight="1">
      <c r="A487" s="71"/>
      <c r="B487" s="71"/>
      <c r="F487" s="72"/>
    </row>
    <row r="488" spans="1:6" ht="16.5" customHeight="1">
      <c r="A488" s="71"/>
      <c r="B488" s="71"/>
      <c r="F488" s="72"/>
    </row>
    <row r="489" spans="1:6" ht="16.5" customHeight="1">
      <c r="A489" s="71"/>
      <c r="B489" s="71"/>
      <c r="F489" s="72"/>
    </row>
    <row r="490" spans="1:6" ht="16.5" customHeight="1">
      <c r="A490" s="71"/>
      <c r="B490" s="71"/>
      <c r="F490" s="72"/>
    </row>
    <row r="491" spans="1:6" ht="16.5" customHeight="1">
      <c r="A491" s="71"/>
      <c r="B491" s="71"/>
      <c r="F491" s="72"/>
    </row>
    <row r="492" spans="1:6" ht="16.5" customHeight="1">
      <c r="A492" s="71"/>
      <c r="B492" s="71"/>
      <c r="F492" s="72"/>
    </row>
    <row r="493" spans="1:6" ht="16.5" customHeight="1">
      <c r="A493" s="71"/>
      <c r="B493" s="71"/>
      <c r="F493" s="72"/>
    </row>
    <row r="494" spans="1:6" ht="16.5" customHeight="1">
      <c r="A494" s="71"/>
      <c r="B494" s="71"/>
      <c r="F494" s="72"/>
    </row>
    <row r="495" spans="1:6" ht="16.5" customHeight="1">
      <c r="A495" s="71"/>
      <c r="B495" s="71"/>
      <c r="F495" s="72"/>
    </row>
    <row r="496" spans="1:6" ht="16.5" customHeight="1">
      <c r="A496" s="71"/>
      <c r="B496" s="71"/>
      <c r="F496" s="72"/>
    </row>
    <row r="497" spans="1:6" ht="16.5" customHeight="1">
      <c r="A497" s="71"/>
      <c r="B497" s="71"/>
      <c r="F497" s="72"/>
    </row>
    <row r="498" spans="1:6" ht="16.5" customHeight="1">
      <c r="A498" s="71"/>
      <c r="B498" s="71"/>
      <c r="F498" s="72"/>
    </row>
    <row r="499" spans="1:6" ht="16.5" customHeight="1">
      <c r="A499" s="71"/>
      <c r="B499" s="71"/>
      <c r="F499" s="72"/>
    </row>
    <row r="500" spans="1:6" ht="16.5" customHeight="1">
      <c r="A500" s="71"/>
      <c r="B500" s="71"/>
      <c r="F500" s="72"/>
    </row>
    <row r="501" spans="1:6" ht="16.5" customHeight="1">
      <c r="A501" s="71"/>
      <c r="B501" s="71"/>
      <c r="F501" s="72"/>
    </row>
    <row r="502" spans="1:6" ht="16.5" customHeight="1">
      <c r="A502" s="71"/>
      <c r="B502" s="71"/>
      <c r="F502" s="72"/>
    </row>
    <row r="503" spans="1:6" ht="16.5" customHeight="1">
      <c r="A503" s="71"/>
      <c r="B503" s="71"/>
      <c r="F503" s="72"/>
    </row>
    <row r="504" spans="1:6" ht="16.5" customHeight="1">
      <c r="A504" s="71"/>
      <c r="B504" s="71"/>
      <c r="F504" s="72"/>
    </row>
    <row r="505" spans="1:6" ht="16.5" customHeight="1">
      <c r="A505" s="71"/>
      <c r="B505" s="71"/>
      <c r="F505" s="72"/>
    </row>
    <row r="506" spans="1:6" ht="16.5" customHeight="1">
      <c r="A506" s="71"/>
      <c r="B506" s="71"/>
      <c r="F506" s="72"/>
    </row>
    <row r="507" spans="1:6" ht="16.5" customHeight="1">
      <c r="A507" s="71"/>
      <c r="B507" s="71"/>
      <c r="F507" s="72"/>
    </row>
    <row r="508" spans="1:6" ht="16.5" customHeight="1">
      <c r="A508" s="71"/>
      <c r="B508" s="71"/>
      <c r="F508" s="72"/>
    </row>
    <row r="509" spans="1:6" ht="16.5" customHeight="1">
      <c r="A509" s="71"/>
      <c r="B509" s="71"/>
      <c r="F509" s="72"/>
    </row>
    <row r="510" spans="1:6" ht="16.5" customHeight="1">
      <c r="A510" s="71"/>
      <c r="B510" s="71"/>
      <c r="F510" s="72"/>
    </row>
    <row r="511" spans="1:6" ht="16.5" customHeight="1">
      <c r="A511" s="71"/>
      <c r="B511" s="71"/>
      <c r="F511" s="72"/>
    </row>
    <row r="512" spans="1:6" ht="16.5" customHeight="1">
      <c r="A512" s="71"/>
      <c r="B512" s="71"/>
      <c r="F512" s="72"/>
    </row>
    <row r="513" spans="1:6" ht="16.5" customHeight="1">
      <c r="A513" s="71"/>
      <c r="B513" s="71"/>
      <c r="F513" s="72"/>
    </row>
    <row r="514" spans="1:6" ht="16.5" customHeight="1">
      <c r="A514" s="71"/>
      <c r="B514" s="71"/>
      <c r="F514" s="72"/>
    </row>
    <row r="515" spans="1:6" ht="16.5" customHeight="1">
      <c r="A515" s="71"/>
      <c r="B515" s="71"/>
      <c r="F515" s="72"/>
    </row>
    <row r="516" spans="1:6" ht="16.5" customHeight="1">
      <c r="A516" s="71"/>
      <c r="B516" s="71"/>
      <c r="F516" s="72"/>
    </row>
    <row r="517" spans="1:6" ht="16.5" customHeight="1">
      <c r="A517" s="71"/>
      <c r="B517" s="71"/>
      <c r="F517" s="72"/>
    </row>
    <row r="518" spans="1:6" ht="16.5" customHeight="1">
      <c r="A518" s="71"/>
      <c r="B518" s="71"/>
      <c r="F518" s="72"/>
    </row>
    <row r="519" spans="1:6" ht="16.5" customHeight="1">
      <c r="A519" s="71"/>
      <c r="B519" s="71"/>
      <c r="F519" s="72"/>
    </row>
    <row r="520" spans="1:6" ht="16.5" customHeight="1">
      <c r="A520" s="71"/>
      <c r="B520" s="71"/>
      <c r="F520" s="72"/>
    </row>
    <row r="521" spans="1:6" ht="16.5" customHeight="1">
      <c r="A521" s="71"/>
      <c r="B521" s="71"/>
      <c r="F521" s="72"/>
    </row>
    <row r="522" spans="1:6" ht="16.5" customHeight="1">
      <c r="A522" s="71"/>
      <c r="B522" s="71"/>
      <c r="F522" s="72"/>
    </row>
    <row r="523" spans="1:6" ht="16.5" customHeight="1">
      <c r="A523" s="71"/>
      <c r="B523" s="71"/>
      <c r="F523" s="72"/>
    </row>
    <row r="524" spans="1:6" ht="16.5" customHeight="1">
      <c r="A524" s="71"/>
      <c r="B524" s="71"/>
      <c r="F524" s="72"/>
    </row>
    <row r="525" spans="1:6" ht="16.5" customHeight="1">
      <c r="A525" s="71"/>
      <c r="B525" s="71"/>
      <c r="F525" s="72"/>
    </row>
    <row r="526" spans="1:6" ht="16.5" customHeight="1">
      <c r="A526" s="71"/>
      <c r="B526" s="71"/>
      <c r="F526" s="72"/>
    </row>
    <row r="527" spans="1:6" ht="16.5" customHeight="1">
      <c r="A527" s="71"/>
      <c r="B527" s="71"/>
      <c r="F527" s="72"/>
    </row>
    <row r="528" spans="1:6" ht="16.5" customHeight="1">
      <c r="A528" s="71"/>
      <c r="B528" s="71"/>
      <c r="F528" s="72"/>
    </row>
    <row r="529" spans="1:6" ht="16.5" customHeight="1">
      <c r="A529" s="71"/>
      <c r="B529" s="71"/>
      <c r="F529" s="72"/>
    </row>
    <row r="530" spans="1:6" ht="16.5" customHeight="1">
      <c r="A530" s="71"/>
      <c r="B530" s="71"/>
      <c r="F530" s="72"/>
    </row>
    <row r="531" spans="1:6" ht="16.5" customHeight="1">
      <c r="A531" s="71"/>
      <c r="B531" s="71"/>
      <c r="F531" s="72"/>
    </row>
    <row r="532" spans="1:6" ht="16.5" customHeight="1">
      <c r="A532" s="71"/>
      <c r="B532" s="71"/>
      <c r="F532" s="72"/>
    </row>
    <row r="533" spans="1:6" ht="16.5" customHeight="1">
      <c r="A533" s="71"/>
      <c r="B533" s="71"/>
      <c r="F533" s="72"/>
    </row>
    <row r="534" spans="1:6" ht="16.5" customHeight="1">
      <c r="A534" s="71"/>
      <c r="B534" s="71"/>
      <c r="F534" s="72"/>
    </row>
    <row r="535" spans="1:6" ht="16.5" customHeight="1">
      <c r="A535" s="71"/>
      <c r="B535" s="71"/>
      <c r="F535" s="72"/>
    </row>
    <row r="536" spans="1:6" ht="16.5" customHeight="1">
      <c r="A536" s="71"/>
      <c r="B536" s="71"/>
      <c r="F536" s="72"/>
    </row>
    <row r="537" spans="1:6" ht="16.5" customHeight="1">
      <c r="A537" s="71"/>
      <c r="B537" s="71"/>
      <c r="F537" s="72"/>
    </row>
    <row r="538" spans="1:6" ht="16.5" customHeight="1">
      <c r="A538" s="71"/>
      <c r="B538" s="71"/>
      <c r="F538" s="72"/>
    </row>
    <row r="539" spans="1:6" ht="16.5" customHeight="1">
      <c r="A539" s="71"/>
      <c r="B539" s="71"/>
      <c r="F539" s="72"/>
    </row>
    <row r="540" spans="1:6" ht="16.5" customHeight="1">
      <c r="A540" s="71"/>
      <c r="B540" s="71"/>
      <c r="F540" s="72"/>
    </row>
    <row r="541" spans="1:6" ht="16.5" customHeight="1">
      <c r="A541" s="71"/>
      <c r="B541" s="71"/>
      <c r="F541" s="72"/>
    </row>
    <row r="542" spans="1:6" ht="16.5" customHeight="1">
      <c r="A542" s="71"/>
      <c r="B542" s="71"/>
      <c r="F542" s="72"/>
    </row>
    <row r="543" spans="1:6" ht="16.5" customHeight="1">
      <c r="A543" s="71"/>
      <c r="B543" s="71"/>
      <c r="F543" s="72"/>
    </row>
    <row r="544" spans="1:6" ht="16.5" customHeight="1">
      <c r="A544" s="71"/>
      <c r="B544" s="71"/>
      <c r="F544" s="72"/>
    </row>
    <row r="545" spans="1:6" ht="16.5" customHeight="1">
      <c r="A545" s="71"/>
      <c r="B545" s="71"/>
      <c r="F545" s="72"/>
    </row>
    <row r="546" spans="1:6" ht="16.5" customHeight="1">
      <c r="A546" s="71"/>
      <c r="B546" s="71"/>
      <c r="F546" s="72"/>
    </row>
    <row r="547" spans="1:6" ht="16.5" customHeight="1">
      <c r="A547" s="71"/>
      <c r="B547" s="71"/>
      <c r="F547" s="72"/>
    </row>
    <row r="548" spans="1:6" ht="16.5" customHeight="1">
      <c r="A548" s="71"/>
      <c r="B548" s="71"/>
      <c r="F548" s="72"/>
    </row>
    <row r="549" spans="1:6" ht="16.5" customHeight="1">
      <c r="A549" s="71"/>
      <c r="B549" s="71"/>
      <c r="F549" s="72"/>
    </row>
    <row r="550" spans="1:6" ht="16.5" customHeight="1">
      <c r="A550" s="71"/>
      <c r="B550" s="71"/>
      <c r="F550" s="72"/>
    </row>
    <row r="551" spans="1:6" ht="16.5" customHeight="1">
      <c r="A551" s="71"/>
      <c r="B551" s="71"/>
      <c r="F551" s="72"/>
    </row>
    <row r="552" spans="1:6" ht="16.5" customHeight="1">
      <c r="A552" s="71"/>
      <c r="B552" s="71"/>
      <c r="F552" s="72"/>
    </row>
    <row r="553" spans="1:6" ht="16.5" customHeight="1">
      <c r="A553" s="71"/>
      <c r="B553" s="71"/>
      <c r="F553" s="72"/>
    </row>
    <row r="554" spans="1:6" ht="16.5" customHeight="1">
      <c r="A554" s="71"/>
      <c r="B554" s="71"/>
      <c r="F554" s="72"/>
    </row>
    <row r="555" spans="1:6" ht="16.5" customHeight="1">
      <c r="A555" s="71"/>
      <c r="B555" s="71"/>
      <c r="F555" s="72"/>
    </row>
    <row r="556" spans="1:6" ht="16.5" customHeight="1">
      <c r="A556" s="71"/>
      <c r="B556" s="71"/>
      <c r="F556" s="72"/>
    </row>
    <row r="557" spans="1:6" ht="16.5" customHeight="1">
      <c r="A557" s="71"/>
      <c r="B557" s="71"/>
      <c r="F557" s="72"/>
    </row>
    <row r="558" spans="1:6" ht="16.5" customHeight="1">
      <c r="A558" s="71"/>
      <c r="B558" s="71"/>
      <c r="F558" s="72"/>
    </row>
    <row r="559" spans="1:6" ht="16.5" customHeight="1">
      <c r="A559" s="71"/>
      <c r="B559" s="71"/>
      <c r="F559" s="72"/>
    </row>
    <row r="560" spans="1:6" ht="16.5" customHeight="1">
      <c r="A560" s="71"/>
      <c r="B560" s="71"/>
      <c r="F560" s="72"/>
    </row>
    <row r="561" spans="1:6" ht="16.5" customHeight="1">
      <c r="A561" s="71"/>
      <c r="B561" s="71"/>
      <c r="F561" s="72"/>
    </row>
    <row r="562" spans="1:6" ht="16.5" customHeight="1">
      <c r="A562" s="71"/>
      <c r="B562" s="71"/>
      <c r="F562" s="72"/>
    </row>
    <row r="563" spans="1:6" ht="16.5" customHeight="1">
      <c r="A563" s="71"/>
      <c r="B563" s="71"/>
      <c r="F563" s="72"/>
    </row>
    <row r="564" spans="1:6" ht="16.5" customHeight="1">
      <c r="A564" s="71"/>
      <c r="B564" s="71"/>
      <c r="F564" s="72"/>
    </row>
    <row r="565" spans="1:6" ht="16.5" customHeight="1">
      <c r="A565" s="71"/>
      <c r="B565" s="71"/>
      <c r="F565" s="72"/>
    </row>
    <row r="566" spans="1:6" ht="16.5" customHeight="1">
      <c r="A566" s="71"/>
      <c r="B566" s="71"/>
      <c r="F566" s="72"/>
    </row>
    <row r="567" spans="1:6" ht="16.5" customHeight="1">
      <c r="A567" s="71"/>
      <c r="B567" s="71"/>
      <c r="F567" s="72"/>
    </row>
    <row r="568" spans="1:6" ht="16.5" customHeight="1">
      <c r="A568" s="71"/>
      <c r="B568" s="71"/>
      <c r="F568" s="72"/>
    </row>
    <row r="569" spans="1:6" ht="16.5" customHeight="1">
      <c r="A569" s="71"/>
      <c r="B569" s="71"/>
      <c r="F569" s="72"/>
    </row>
    <row r="570" spans="1:6" ht="16.5" customHeight="1">
      <c r="A570" s="71"/>
      <c r="B570" s="71"/>
      <c r="F570" s="72"/>
    </row>
    <row r="571" spans="1:6" ht="16.5" customHeight="1">
      <c r="A571" s="71"/>
      <c r="B571" s="71"/>
      <c r="F571" s="72"/>
    </row>
    <row r="572" spans="1:6" ht="16.5" customHeight="1">
      <c r="A572" s="71"/>
      <c r="B572" s="71"/>
      <c r="F572" s="72"/>
    </row>
    <row r="573" spans="1:6" ht="16.5" customHeight="1">
      <c r="A573" s="71"/>
      <c r="B573" s="71"/>
      <c r="F573" s="72"/>
    </row>
    <row r="574" spans="1:6" ht="16.5" customHeight="1">
      <c r="A574" s="71"/>
      <c r="B574" s="71"/>
      <c r="F574" s="72"/>
    </row>
    <row r="575" spans="1:6" ht="16.5" customHeight="1">
      <c r="A575" s="71"/>
      <c r="B575" s="71"/>
      <c r="F575" s="72"/>
    </row>
    <row r="576" spans="1:6" ht="16.5" customHeight="1">
      <c r="A576" s="71"/>
      <c r="B576" s="71"/>
      <c r="F576" s="72"/>
    </row>
    <row r="577" spans="1:6" ht="16.5" customHeight="1">
      <c r="A577" s="71"/>
      <c r="B577" s="71"/>
      <c r="F577" s="72"/>
    </row>
    <row r="578" spans="1:6" ht="16.5" customHeight="1">
      <c r="A578" s="71"/>
      <c r="B578" s="71"/>
      <c r="F578" s="72"/>
    </row>
    <row r="579" spans="1:6" ht="16.5" customHeight="1">
      <c r="A579" s="71"/>
      <c r="B579" s="71"/>
      <c r="F579" s="72"/>
    </row>
    <row r="580" spans="1:6" ht="16.5" customHeight="1">
      <c r="A580" s="71"/>
      <c r="B580" s="71"/>
      <c r="F580" s="72"/>
    </row>
    <row r="581" spans="1:6" ht="16.5" customHeight="1">
      <c r="A581" s="71"/>
      <c r="B581" s="71"/>
      <c r="F581" s="72"/>
    </row>
    <row r="582" spans="1:6" ht="16.5" customHeight="1">
      <c r="A582" s="71"/>
      <c r="B582" s="71"/>
      <c r="F582" s="72"/>
    </row>
    <row r="583" spans="1:6" ht="16.5" customHeight="1">
      <c r="A583" s="71"/>
      <c r="B583" s="71"/>
      <c r="F583" s="72"/>
    </row>
    <row r="584" spans="1:6" ht="16.5" customHeight="1">
      <c r="A584" s="71"/>
      <c r="B584" s="71"/>
      <c r="F584" s="72"/>
    </row>
    <row r="585" spans="1:6" ht="16.5" customHeight="1">
      <c r="A585" s="71"/>
      <c r="B585" s="71"/>
      <c r="F585" s="72"/>
    </row>
    <row r="586" spans="1:6" ht="16.5" customHeight="1">
      <c r="A586" s="71"/>
      <c r="B586" s="71"/>
      <c r="F586" s="72"/>
    </row>
    <row r="587" spans="1:6" ht="16.5" customHeight="1">
      <c r="A587" s="71"/>
      <c r="B587" s="71"/>
      <c r="F587" s="72"/>
    </row>
    <row r="588" spans="1:6" ht="16.5" customHeight="1">
      <c r="A588" s="71"/>
      <c r="B588" s="71"/>
      <c r="F588" s="72"/>
    </row>
    <row r="589" spans="1:6" ht="16.5" customHeight="1">
      <c r="A589" s="71"/>
      <c r="B589" s="71"/>
      <c r="F589" s="72"/>
    </row>
    <row r="590" spans="1:6" ht="16.5" customHeight="1">
      <c r="A590" s="71"/>
      <c r="B590" s="71"/>
      <c r="F590" s="72"/>
    </row>
    <row r="591" spans="1:6" ht="16.5" customHeight="1">
      <c r="A591" s="71"/>
      <c r="B591" s="71"/>
      <c r="F591" s="72"/>
    </row>
    <row r="592" spans="1:6" ht="16.5" customHeight="1">
      <c r="A592" s="71"/>
      <c r="B592" s="71"/>
      <c r="F592" s="72"/>
    </row>
    <row r="593" spans="1:6" ht="16.5" customHeight="1">
      <c r="A593" s="71"/>
      <c r="B593" s="71"/>
      <c r="F593" s="72"/>
    </row>
    <row r="594" spans="1:6" ht="16.5" customHeight="1">
      <c r="A594" s="71"/>
      <c r="B594" s="71"/>
      <c r="F594" s="72"/>
    </row>
    <row r="595" spans="1:6" ht="16.5" customHeight="1">
      <c r="A595" s="71"/>
      <c r="B595" s="71"/>
      <c r="F595" s="72"/>
    </row>
    <row r="596" spans="1:6" ht="16.5" customHeight="1">
      <c r="A596" s="71"/>
      <c r="B596" s="71"/>
      <c r="F596" s="72"/>
    </row>
    <row r="597" spans="1:6" ht="16.5" customHeight="1">
      <c r="A597" s="71"/>
      <c r="B597" s="71"/>
      <c r="F597" s="72"/>
    </row>
    <row r="598" spans="1:6" ht="16.5" customHeight="1">
      <c r="A598" s="71"/>
      <c r="B598" s="71"/>
      <c r="F598" s="72"/>
    </row>
    <row r="599" spans="1:6" ht="16.5" customHeight="1">
      <c r="A599" s="71"/>
      <c r="B599" s="71"/>
      <c r="F599" s="72"/>
    </row>
    <row r="600" spans="1:6" ht="16.5" customHeight="1">
      <c r="A600" s="71"/>
      <c r="B600" s="71"/>
      <c r="F600" s="72"/>
    </row>
    <row r="601" spans="1:6" ht="16.5" customHeight="1">
      <c r="A601" s="71"/>
      <c r="B601" s="71"/>
      <c r="F601" s="72"/>
    </row>
    <row r="602" spans="1:6" ht="16.5" customHeight="1">
      <c r="A602" s="71"/>
      <c r="B602" s="71"/>
      <c r="F602" s="72"/>
    </row>
    <row r="603" spans="1:6" ht="16.5" customHeight="1">
      <c r="A603" s="71"/>
      <c r="B603" s="71"/>
      <c r="F603" s="72"/>
    </row>
    <row r="604" spans="1:6" ht="16.5" customHeight="1">
      <c r="A604" s="71"/>
      <c r="B604" s="71"/>
      <c r="F604" s="72"/>
    </row>
    <row r="605" spans="1:6" ht="16.5" customHeight="1">
      <c r="A605" s="71"/>
      <c r="B605" s="71"/>
      <c r="F605" s="72"/>
    </row>
    <row r="606" spans="1:6" ht="16.5" customHeight="1">
      <c r="A606" s="71"/>
      <c r="B606" s="71"/>
      <c r="F606" s="72"/>
    </row>
    <row r="607" spans="1:6" ht="16.5" customHeight="1">
      <c r="A607" s="71"/>
      <c r="B607" s="71"/>
      <c r="F607" s="72"/>
    </row>
    <row r="608" spans="1:6" ht="16.5" customHeight="1">
      <c r="A608" s="71"/>
      <c r="B608" s="71"/>
      <c r="F608" s="72"/>
    </row>
    <row r="609" spans="1:6" ht="16.5" customHeight="1">
      <c r="A609" s="71"/>
      <c r="B609" s="71"/>
      <c r="F609" s="72"/>
    </row>
    <row r="610" spans="1:6" ht="16.5" customHeight="1">
      <c r="A610" s="71"/>
      <c r="B610" s="71"/>
      <c r="F610" s="72"/>
    </row>
    <row r="611" spans="1:6" ht="16.5" customHeight="1">
      <c r="A611" s="71"/>
      <c r="B611" s="71"/>
      <c r="F611" s="72"/>
    </row>
    <row r="612" spans="1:6" ht="16.5" customHeight="1">
      <c r="A612" s="71"/>
      <c r="B612" s="71"/>
      <c r="F612" s="72"/>
    </row>
    <row r="613" spans="1:6" ht="16.5" customHeight="1">
      <c r="A613" s="71"/>
      <c r="B613" s="71"/>
      <c r="F613" s="72"/>
    </row>
    <row r="614" spans="1:6" ht="16.5" customHeight="1">
      <c r="A614" s="71"/>
      <c r="B614" s="71"/>
      <c r="F614" s="72"/>
    </row>
    <row r="615" spans="1:6" ht="16.5" customHeight="1">
      <c r="A615" s="71"/>
      <c r="B615" s="71"/>
      <c r="F615" s="72"/>
    </row>
    <row r="616" spans="1:6" ht="16.5" customHeight="1">
      <c r="A616" s="71"/>
      <c r="B616" s="71"/>
      <c r="F616" s="72"/>
    </row>
    <row r="617" spans="1:6" ht="16.5" customHeight="1">
      <c r="A617" s="71"/>
      <c r="B617" s="71"/>
      <c r="F617" s="72"/>
    </row>
    <row r="618" spans="1:6" ht="16.5" customHeight="1">
      <c r="A618" s="71"/>
      <c r="B618" s="71"/>
      <c r="F618" s="72"/>
    </row>
    <row r="619" spans="1:6" ht="16.5" customHeight="1">
      <c r="A619" s="71"/>
      <c r="B619" s="71"/>
      <c r="F619" s="72"/>
    </row>
    <row r="620" spans="1:6" ht="16.5" customHeight="1">
      <c r="A620" s="71"/>
      <c r="B620" s="71"/>
      <c r="F620" s="72"/>
    </row>
    <row r="621" spans="1:6" ht="16.5" customHeight="1">
      <c r="A621" s="71"/>
      <c r="B621" s="71"/>
      <c r="F621" s="72"/>
    </row>
    <row r="622" spans="1:6" ht="16.5" customHeight="1">
      <c r="A622" s="71"/>
      <c r="B622" s="71"/>
      <c r="F622" s="72"/>
    </row>
    <row r="623" spans="1:6" ht="16.5" customHeight="1">
      <c r="A623" s="71"/>
      <c r="B623" s="71"/>
      <c r="F623" s="72"/>
    </row>
    <row r="624" spans="1:6" ht="16.5" customHeight="1">
      <c r="A624" s="71"/>
      <c r="B624" s="71"/>
      <c r="F624" s="72"/>
    </row>
    <row r="625" spans="1:6" ht="16.5" customHeight="1">
      <c r="A625" s="71"/>
      <c r="B625" s="71"/>
      <c r="F625" s="72"/>
    </row>
    <row r="626" spans="1:6" ht="16.5" customHeight="1">
      <c r="A626" s="71"/>
      <c r="B626" s="71"/>
      <c r="F626" s="72"/>
    </row>
    <row r="627" spans="1:6" ht="16.5" customHeight="1">
      <c r="A627" s="71"/>
      <c r="B627" s="71"/>
      <c r="F627" s="72"/>
    </row>
    <row r="628" spans="1:6" ht="16.5" customHeight="1">
      <c r="A628" s="71"/>
      <c r="B628" s="71"/>
      <c r="F628" s="72"/>
    </row>
    <row r="629" spans="1:6" ht="16.5" customHeight="1">
      <c r="A629" s="71"/>
      <c r="B629" s="71"/>
      <c r="F629" s="72"/>
    </row>
    <row r="630" spans="1:6" ht="16.5" customHeight="1">
      <c r="A630" s="71"/>
      <c r="B630" s="71"/>
      <c r="F630" s="72"/>
    </row>
    <row r="631" spans="1:6" ht="16.5" customHeight="1">
      <c r="A631" s="71"/>
      <c r="B631" s="71"/>
      <c r="F631" s="72"/>
    </row>
    <row r="632" spans="1:6" ht="16.5" customHeight="1">
      <c r="A632" s="71"/>
      <c r="B632" s="71"/>
      <c r="F632" s="72"/>
    </row>
    <row r="633" spans="1:6" ht="16.5" customHeight="1">
      <c r="A633" s="71"/>
      <c r="B633" s="71"/>
      <c r="F633" s="72"/>
    </row>
    <row r="634" spans="1:6" ht="16.5" customHeight="1">
      <c r="A634" s="71"/>
      <c r="B634" s="71"/>
      <c r="F634" s="72"/>
    </row>
    <row r="635" spans="1:6" ht="16.5" customHeight="1">
      <c r="A635" s="71"/>
      <c r="B635" s="71"/>
      <c r="F635" s="72"/>
    </row>
    <row r="636" spans="1:6" ht="16.5" customHeight="1">
      <c r="A636" s="71"/>
      <c r="B636" s="71"/>
      <c r="F636" s="72"/>
    </row>
    <row r="637" spans="1:6" ht="16.5" customHeight="1">
      <c r="A637" s="71"/>
      <c r="B637" s="71"/>
      <c r="F637" s="72"/>
    </row>
    <row r="638" spans="1:6" ht="16.5" customHeight="1">
      <c r="A638" s="71"/>
      <c r="B638" s="71"/>
      <c r="F638" s="72"/>
    </row>
    <row r="639" spans="1:6" ht="16.5" customHeight="1">
      <c r="A639" s="71"/>
      <c r="B639" s="71"/>
      <c r="F639" s="72"/>
    </row>
    <row r="640" spans="1:6" ht="16.5" customHeight="1">
      <c r="A640" s="71"/>
      <c r="B640" s="71"/>
      <c r="F640" s="72"/>
    </row>
    <row r="641" spans="1:6" ht="16.5" customHeight="1">
      <c r="A641" s="71"/>
      <c r="B641" s="71"/>
      <c r="F641" s="72"/>
    </row>
    <row r="642" spans="1:6" ht="16.5" customHeight="1">
      <c r="A642" s="71"/>
      <c r="B642" s="71"/>
      <c r="F642" s="72"/>
    </row>
    <row r="643" spans="1:6" ht="16.5" customHeight="1">
      <c r="A643" s="71"/>
      <c r="B643" s="71"/>
      <c r="F643" s="72"/>
    </row>
    <row r="644" spans="1:6" ht="16.5" customHeight="1">
      <c r="A644" s="71"/>
      <c r="B644" s="71"/>
      <c r="F644" s="72"/>
    </row>
    <row r="645" spans="1:6" ht="16.5" customHeight="1">
      <c r="A645" s="71"/>
      <c r="B645" s="71"/>
      <c r="F645" s="72"/>
    </row>
    <row r="646" spans="1:6" ht="16.5" customHeight="1">
      <c r="A646" s="71"/>
      <c r="B646" s="71"/>
      <c r="F646" s="72"/>
    </row>
    <row r="647" spans="1:6" ht="16.5" customHeight="1">
      <c r="A647" s="71"/>
      <c r="B647" s="71"/>
      <c r="F647" s="72"/>
    </row>
    <row r="648" spans="1:6" ht="16.5" customHeight="1">
      <c r="A648" s="71"/>
      <c r="B648" s="71"/>
      <c r="F648" s="72"/>
    </row>
    <row r="649" spans="1:6" ht="16.5" customHeight="1">
      <c r="A649" s="71"/>
      <c r="B649" s="71"/>
      <c r="F649" s="72"/>
    </row>
    <row r="650" spans="1:6" ht="16.5" customHeight="1">
      <c r="A650" s="71"/>
      <c r="B650" s="71"/>
      <c r="F650" s="72"/>
    </row>
    <row r="651" spans="1:6" ht="16.5" customHeight="1">
      <c r="A651" s="71"/>
      <c r="B651" s="71"/>
      <c r="F651" s="72"/>
    </row>
    <row r="652" spans="1:6" ht="16.5" customHeight="1">
      <c r="A652" s="71"/>
      <c r="B652" s="71"/>
      <c r="F652" s="72"/>
    </row>
    <row r="653" spans="1:6" ht="16.5" customHeight="1">
      <c r="A653" s="71"/>
      <c r="B653" s="71"/>
      <c r="F653" s="72"/>
    </row>
    <row r="654" spans="1:6" ht="16.5" customHeight="1">
      <c r="A654" s="71"/>
      <c r="B654" s="71"/>
      <c r="F654" s="72"/>
    </row>
    <row r="655" spans="1:6" ht="16.5" customHeight="1">
      <c r="A655" s="71"/>
      <c r="B655" s="71"/>
      <c r="F655" s="72"/>
    </row>
    <row r="656" spans="1:6" ht="16.5" customHeight="1">
      <c r="A656" s="71"/>
      <c r="B656" s="71"/>
      <c r="F656" s="72"/>
    </row>
    <row r="657" spans="1:6" ht="16.5" customHeight="1">
      <c r="A657" s="71"/>
      <c r="B657" s="71"/>
      <c r="F657" s="72"/>
    </row>
    <row r="658" spans="1:6" ht="16.5" customHeight="1">
      <c r="A658" s="71"/>
      <c r="B658" s="71"/>
      <c r="F658" s="72"/>
    </row>
    <row r="659" spans="1:6" ht="16.5" customHeight="1">
      <c r="A659" s="71"/>
      <c r="B659" s="71"/>
      <c r="F659" s="72"/>
    </row>
    <row r="660" spans="1:6" ht="16.5" customHeight="1">
      <c r="A660" s="71"/>
      <c r="B660" s="71"/>
      <c r="F660" s="72"/>
    </row>
    <row r="661" spans="1:6" ht="16.5" customHeight="1">
      <c r="A661" s="71"/>
      <c r="B661" s="71"/>
      <c r="F661" s="72"/>
    </row>
    <row r="662" spans="1:6" ht="16.5" customHeight="1">
      <c r="A662" s="71"/>
      <c r="B662" s="71"/>
      <c r="F662" s="72"/>
    </row>
    <row r="663" spans="1:6" ht="16.5" customHeight="1">
      <c r="A663" s="71"/>
      <c r="B663" s="71"/>
      <c r="F663" s="72"/>
    </row>
    <row r="664" spans="1:6" ht="16.5" customHeight="1">
      <c r="A664" s="71"/>
      <c r="B664" s="71"/>
      <c r="F664" s="72"/>
    </row>
    <row r="665" spans="1:6" ht="16.5" customHeight="1">
      <c r="A665" s="71"/>
      <c r="B665" s="71"/>
      <c r="F665" s="72"/>
    </row>
    <row r="666" spans="1:6" ht="16.5" customHeight="1">
      <c r="A666" s="71"/>
      <c r="B666" s="71"/>
      <c r="F666" s="72"/>
    </row>
    <row r="667" spans="1:6" ht="16.5" customHeight="1">
      <c r="A667" s="71"/>
      <c r="B667" s="71"/>
      <c r="F667" s="72"/>
    </row>
    <row r="668" spans="1:6" ht="16.5" customHeight="1">
      <c r="A668" s="71"/>
      <c r="B668" s="71"/>
      <c r="F668" s="72"/>
    </row>
    <row r="669" spans="1:6" ht="16.5" customHeight="1">
      <c r="A669" s="71"/>
      <c r="B669" s="71"/>
      <c r="F669" s="72"/>
    </row>
    <row r="670" spans="1:6" ht="16.5" customHeight="1">
      <c r="A670" s="71"/>
      <c r="B670" s="71"/>
      <c r="F670" s="72"/>
    </row>
    <row r="671" spans="1:6" ht="16.5" customHeight="1">
      <c r="A671" s="71"/>
      <c r="B671" s="71"/>
      <c r="F671" s="72"/>
    </row>
    <row r="672" spans="1:6" ht="16.5" customHeight="1">
      <c r="A672" s="71"/>
      <c r="B672" s="71"/>
      <c r="F672" s="72"/>
    </row>
    <row r="673" spans="1:6" ht="16.5" customHeight="1">
      <c r="A673" s="71"/>
      <c r="B673" s="71"/>
      <c r="F673" s="72"/>
    </row>
    <row r="674" spans="1:6" ht="16.5" customHeight="1">
      <c r="A674" s="71"/>
      <c r="B674" s="71"/>
      <c r="F674" s="72"/>
    </row>
    <row r="675" spans="1:6" ht="16.5" customHeight="1">
      <c r="A675" s="71"/>
      <c r="B675" s="71"/>
      <c r="F675" s="72"/>
    </row>
    <row r="676" spans="1:6" ht="16.5" customHeight="1">
      <c r="A676" s="71"/>
      <c r="B676" s="71"/>
      <c r="F676" s="72"/>
    </row>
    <row r="677" spans="1:6" ht="16.5" customHeight="1">
      <c r="A677" s="71"/>
      <c r="B677" s="71"/>
      <c r="F677" s="72"/>
    </row>
    <row r="678" spans="1:6" ht="16.5" customHeight="1">
      <c r="A678" s="71"/>
      <c r="B678" s="71"/>
      <c r="F678" s="72"/>
    </row>
    <row r="679" spans="1:6" ht="16.5" customHeight="1">
      <c r="A679" s="71"/>
      <c r="B679" s="71"/>
      <c r="F679" s="72"/>
    </row>
    <row r="680" spans="1:6" ht="16.5" customHeight="1">
      <c r="A680" s="71"/>
      <c r="B680" s="71"/>
      <c r="F680" s="72"/>
    </row>
    <row r="681" spans="1:6" ht="16.5" customHeight="1">
      <c r="A681" s="71"/>
      <c r="B681" s="71"/>
      <c r="F681" s="72"/>
    </row>
    <row r="682" spans="1:6" ht="16.5" customHeight="1">
      <c r="A682" s="71"/>
      <c r="B682" s="71"/>
      <c r="F682" s="72"/>
    </row>
    <row r="683" spans="1:6" ht="16.5" customHeight="1">
      <c r="A683" s="71"/>
      <c r="B683" s="71"/>
      <c r="F683" s="72"/>
    </row>
    <row r="684" spans="1:6" ht="16.5" customHeight="1">
      <c r="A684" s="71"/>
      <c r="B684" s="71"/>
      <c r="F684" s="72"/>
    </row>
    <row r="685" spans="1:6" ht="16.5" customHeight="1">
      <c r="A685" s="71"/>
      <c r="B685" s="71"/>
      <c r="F685" s="72"/>
    </row>
    <row r="686" spans="1:6" ht="16.5" customHeight="1">
      <c r="A686" s="71"/>
      <c r="B686" s="71"/>
      <c r="F686" s="72"/>
    </row>
    <row r="687" spans="1:6" ht="16.5" customHeight="1">
      <c r="A687" s="71"/>
      <c r="B687" s="71"/>
      <c r="F687" s="72"/>
    </row>
    <row r="688" spans="1:6" ht="16.5" customHeight="1">
      <c r="A688" s="71"/>
      <c r="B688" s="71"/>
      <c r="F688" s="72"/>
    </row>
    <row r="689" spans="1:6" ht="16.5" customHeight="1">
      <c r="A689" s="71"/>
      <c r="B689" s="71"/>
      <c r="F689" s="72"/>
    </row>
    <row r="690" spans="1:6" ht="16.5" customHeight="1">
      <c r="A690" s="71"/>
      <c r="B690" s="71"/>
      <c r="F690" s="72"/>
    </row>
    <row r="691" spans="1:6" ht="16.5" customHeight="1">
      <c r="A691" s="71"/>
      <c r="B691" s="71"/>
      <c r="F691" s="72"/>
    </row>
    <row r="692" spans="1:6" ht="16.5" customHeight="1">
      <c r="A692" s="71"/>
      <c r="B692" s="71"/>
      <c r="F692" s="72"/>
    </row>
    <row r="693" spans="1:6" ht="16.5" customHeight="1">
      <c r="A693" s="71"/>
      <c r="B693" s="71"/>
      <c r="F693" s="72"/>
    </row>
    <row r="694" spans="1:6" ht="16.5" customHeight="1">
      <c r="A694" s="71"/>
      <c r="B694" s="71"/>
      <c r="F694" s="72"/>
    </row>
    <row r="695" spans="1:6" ht="16.5" customHeight="1">
      <c r="A695" s="71"/>
      <c r="B695" s="71"/>
      <c r="F695" s="72"/>
    </row>
    <row r="696" spans="1:6" ht="16.5" customHeight="1">
      <c r="A696" s="71"/>
      <c r="B696" s="71"/>
      <c r="F696" s="72"/>
    </row>
    <row r="697" spans="1:6" ht="16.5" customHeight="1">
      <c r="A697" s="71"/>
      <c r="B697" s="71"/>
      <c r="F697" s="72"/>
    </row>
    <row r="698" spans="1:6" ht="16.5" customHeight="1">
      <c r="A698" s="71"/>
      <c r="B698" s="71"/>
      <c r="F698" s="72"/>
    </row>
    <row r="699" spans="1:6" ht="16.5" customHeight="1">
      <c r="A699" s="71"/>
      <c r="B699" s="71"/>
      <c r="F699" s="72"/>
    </row>
    <row r="700" spans="1:6" ht="16.5" customHeight="1">
      <c r="A700" s="71"/>
      <c r="B700" s="71"/>
      <c r="F700" s="72"/>
    </row>
    <row r="701" spans="1:6" ht="16.5" customHeight="1">
      <c r="A701" s="71"/>
      <c r="B701" s="71"/>
      <c r="F701" s="72"/>
    </row>
    <row r="702" spans="1:6" ht="16.5" customHeight="1">
      <c r="A702" s="71"/>
      <c r="B702" s="71"/>
      <c r="F702" s="72"/>
    </row>
    <row r="703" spans="1:6" ht="16.5" customHeight="1">
      <c r="A703" s="71"/>
      <c r="B703" s="71"/>
      <c r="F703" s="72"/>
    </row>
    <row r="704" spans="1:6" ht="16.5" customHeight="1">
      <c r="A704" s="71"/>
      <c r="B704" s="71"/>
      <c r="F704" s="72"/>
    </row>
    <row r="705" spans="1:6" ht="16.5" customHeight="1">
      <c r="A705" s="71"/>
      <c r="B705" s="71"/>
      <c r="F705" s="72"/>
    </row>
    <row r="706" spans="1:6" ht="16.5" customHeight="1">
      <c r="A706" s="71"/>
      <c r="B706" s="71"/>
      <c r="F706" s="72"/>
    </row>
    <row r="707" spans="1:6" ht="16.5" customHeight="1">
      <c r="A707" s="71"/>
      <c r="B707" s="71"/>
      <c r="F707" s="72"/>
    </row>
    <row r="708" spans="1:6" ht="16.5" customHeight="1">
      <c r="A708" s="71"/>
      <c r="B708" s="71"/>
      <c r="F708" s="72"/>
    </row>
    <row r="709" spans="1:6" ht="16.5" customHeight="1">
      <c r="A709" s="71"/>
      <c r="B709" s="71"/>
      <c r="F709" s="72"/>
    </row>
    <row r="710" spans="1:6" ht="16.5" customHeight="1">
      <c r="A710" s="71"/>
      <c r="B710" s="71"/>
      <c r="F710" s="72"/>
    </row>
    <row r="711" spans="1:6" ht="16.5" customHeight="1">
      <c r="A711" s="71"/>
      <c r="B711" s="71"/>
      <c r="F711" s="72"/>
    </row>
    <row r="712" spans="1:6" ht="16.5" customHeight="1">
      <c r="A712" s="71"/>
      <c r="B712" s="71"/>
      <c r="F712" s="72"/>
    </row>
    <row r="713" spans="1:6" ht="16.5" customHeight="1">
      <c r="A713" s="71"/>
      <c r="B713" s="71"/>
      <c r="F713" s="72"/>
    </row>
    <row r="714" spans="1:6" ht="16.5" customHeight="1">
      <c r="A714" s="71"/>
      <c r="B714" s="71"/>
      <c r="F714" s="72"/>
    </row>
    <row r="715" spans="1:6" ht="16.5" customHeight="1">
      <c r="A715" s="71"/>
      <c r="B715" s="71"/>
      <c r="F715" s="72"/>
    </row>
    <row r="716" spans="1:6" ht="16.5" customHeight="1">
      <c r="A716" s="71"/>
      <c r="B716" s="71"/>
      <c r="F716" s="72"/>
    </row>
    <row r="717" spans="1:6" ht="16.5" customHeight="1">
      <c r="A717" s="71"/>
      <c r="B717" s="71"/>
      <c r="F717" s="72"/>
    </row>
    <row r="718" spans="1:6" ht="16.5" customHeight="1">
      <c r="A718" s="71"/>
      <c r="B718" s="71"/>
      <c r="F718" s="72"/>
    </row>
    <row r="719" spans="1:6" ht="16.5" customHeight="1">
      <c r="A719" s="71"/>
      <c r="B719" s="71"/>
      <c r="F719" s="72"/>
    </row>
    <row r="720" spans="1:6" ht="16.5" customHeight="1">
      <c r="A720" s="71"/>
      <c r="B720" s="71"/>
      <c r="F720" s="72"/>
    </row>
    <row r="721" spans="1:6" ht="16.5" customHeight="1">
      <c r="A721" s="71"/>
      <c r="B721" s="71"/>
      <c r="F721" s="72"/>
    </row>
    <row r="722" spans="1:6" ht="16.5" customHeight="1">
      <c r="A722" s="71"/>
      <c r="B722" s="71"/>
      <c r="F722" s="72"/>
    </row>
    <row r="723" spans="1:6" ht="16.5" customHeight="1">
      <c r="A723" s="71"/>
      <c r="B723" s="71"/>
      <c r="F723" s="72"/>
    </row>
    <row r="724" spans="1:6" ht="16.5" customHeight="1">
      <c r="A724" s="71"/>
      <c r="B724" s="71"/>
      <c r="F724" s="72"/>
    </row>
    <row r="725" spans="1:6" ht="16.5" customHeight="1">
      <c r="A725" s="71"/>
      <c r="B725" s="71"/>
      <c r="F725" s="72"/>
    </row>
    <row r="726" spans="1:6" ht="16.5" customHeight="1">
      <c r="A726" s="71"/>
      <c r="B726" s="71"/>
      <c r="F726" s="72"/>
    </row>
    <row r="727" spans="1:6" ht="16.5" customHeight="1">
      <c r="A727" s="71"/>
      <c r="B727" s="71"/>
      <c r="F727" s="72"/>
    </row>
    <row r="728" spans="1:6" ht="16.5" customHeight="1">
      <c r="A728" s="71"/>
      <c r="B728" s="71"/>
      <c r="F728" s="72"/>
    </row>
    <row r="729" spans="1:6" ht="16.5" customHeight="1">
      <c r="A729" s="71"/>
      <c r="B729" s="71"/>
      <c r="F729" s="72"/>
    </row>
    <row r="730" spans="1:6" ht="16.5" customHeight="1">
      <c r="A730" s="71"/>
      <c r="B730" s="71"/>
      <c r="F730" s="72"/>
    </row>
    <row r="731" spans="1:6" ht="16.5" customHeight="1">
      <c r="A731" s="71"/>
      <c r="B731" s="71"/>
      <c r="F731" s="72"/>
    </row>
    <row r="732" spans="1:6" ht="16.5" customHeight="1">
      <c r="A732" s="71"/>
      <c r="B732" s="71"/>
      <c r="F732" s="72"/>
    </row>
    <row r="733" spans="1:6" ht="16.5" customHeight="1">
      <c r="A733" s="71"/>
      <c r="B733" s="71"/>
      <c r="F733" s="72"/>
    </row>
    <row r="734" spans="1:6" ht="16.5" customHeight="1">
      <c r="A734" s="71"/>
      <c r="B734" s="71"/>
      <c r="F734" s="72"/>
    </row>
    <row r="735" spans="1:6" ht="16.5" customHeight="1">
      <c r="A735" s="71"/>
      <c r="B735" s="71"/>
      <c r="F735" s="72"/>
    </row>
    <row r="736" spans="1:6" ht="16.5" customHeight="1">
      <c r="A736" s="71"/>
      <c r="B736" s="71"/>
      <c r="F736" s="72"/>
    </row>
    <row r="737" spans="1:6" ht="16.5" customHeight="1">
      <c r="A737" s="71"/>
      <c r="B737" s="71"/>
      <c r="F737" s="72"/>
    </row>
    <row r="738" spans="1:6" ht="16.5" customHeight="1">
      <c r="A738" s="71"/>
      <c r="B738" s="71"/>
      <c r="F738" s="72"/>
    </row>
    <row r="739" spans="1:6" ht="16.5" customHeight="1">
      <c r="A739" s="71"/>
      <c r="B739" s="71"/>
      <c r="F739" s="72"/>
    </row>
    <row r="740" spans="1:6" ht="16.5" customHeight="1">
      <c r="A740" s="71"/>
      <c r="B740" s="71"/>
      <c r="F740" s="72"/>
    </row>
    <row r="741" spans="1:6" ht="16.5" customHeight="1">
      <c r="A741" s="71"/>
      <c r="B741" s="71"/>
      <c r="F741" s="72"/>
    </row>
    <row r="742" spans="1:6" ht="16.5" customHeight="1">
      <c r="A742" s="71"/>
      <c r="B742" s="71"/>
      <c r="F742" s="72"/>
    </row>
    <row r="743" spans="1:6" ht="16.5" customHeight="1">
      <c r="A743" s="71"/>
      <c r="B743" s="71"/>
      <c r="F743" s="72"/>
    </row>
    <row r="744" spans="1:6" ht="16.5" customHeight="1">
      <c r="A744" s="71"/>
      <c r="B744" s="71"/>
      <c r="F744" s="72"/>
    </row>
    <row r="745" spans="1:6" ht="16.5" customHeight="1">
      <c r="A745" s="71"/>
      <c r="B745" s="71"/>
      <c r="F745" s="72"/>
    </row>
    <row r="746" spans="1:6" ht="16.5" customHeight="1">
      <c r="A746" s="71"/>
      <c r="B746" s="71"/>
      <c r="F746" s="72"/>
    </row>
    <row r="747" spans="1:6" ht="16.5" customHeight="1">
      <c r="A747" s="71"/>
      <c r="B747" s="71"/>
      <c r="F747" s="72"/>
    </row>
    <row r="748" spans="1:6" ht="16.5" customHeight="1">
      <c r="A748" s="71"/>
      <c r="B748" s="71"/>
      <c r="F748" s="72"/>
    </row>
    <row r="749" spans="1:6" ht="16.5" customHeight="1">
      <c r="A749" s="71"/>
      <c r="B749" s="71"/>
      <c r="F749" s="72"/>
    </row>
    <row r="750" spans="1:6" ht="16.5" customHeight="1">
      <c r="A750" s="71"/>
      <c r="B750" s="71"/>
      <c r="F750" s="72"/>
    </row>
    <row r="751" spans="1:6" ht="16.5" customHeight="1">
      <c r="A751" s="71"/>
      <c r="B751" s="71"/>
      <c r="F751" s="72"/>
    </row>
    <row r="752" spans="1:6" ht="16.5" customHeight="1">
      <c r="A752" s="71"/>
      <c r="B752" s="71"/>
      <c r="F752" s="72"/>
    </row>
    <row r="753" spans="1:6" ht="16.5" customHeight="1">
      <c r="A753" s="71"/>
      <c r="B753" s="71"/>
      <c r="F753" s="72"/>
    </row>
    <row r="754" spans="1:6" ht="16.5" customHeight="1">
      <c r="A754" s="71"/>
      <c r="B754" s="71"/>
      <c r="F754" s="72"/>
    </row>
    <row r="755" spans="1:6" ht="16.5" customHeight="1">
      <c r="A755" s="71"/>
      <c r="B755" s="71"/>
      <c r="F755" s="72"/>
    </row>
    <row r="756" spans="1:6" ht="16.5" customHeight="1">
      <c r="A756" s="71"/>
      <c r="B756" s="71"/>
      <c r="F756" s="72"/>
    </row>
    <row r="757" spans="1:6" ht="16.5" customHeight="1">
      <c r="A757" s="71"/>
      <c r="B757" s="71"/>
      <c r="F757" s="72"/>
    </row>
    <row r="758" spans="1:6" ht="16.5" customHeight="1">
      <c r="A758" s="71"/>
      <c r="B758" s="71"/>
      <c r="F758" s="72"/>
    </row>
    <row r="759" spans="1:6" ht="16.5" customHeight="1">
      <c r="A759" s="71"/>
      <c r="B759" s="71"/>
      <c r="F759" s="72"/>
    </row>
    <row r="760" spans="1:6" ht="16.5" customHeight="1">
      <c r="A760" s="71"/>
      <c r="B760" s="71"/>
      <c r="F760" s="72"/>
    </row>
    <row r="761" spans="1:6" ht="16.5" customHeight="1">
      <c r="A761" s="71"/>
      <c r="B761" s="71"/>
      <c r="F761" s="72"/>
    </row>
    <row r="762" spans="1:6" ht="16.5" customHeight="1">
      <c r="A762" s="71"/>
      <c r="B762" s="71"/>
      <c r="F762" s="72"/>
    </row>
    <row r="763" spans="1:6" ht="16.5" customHeight="1">
      <c r="A763" s="71"/>
      <c r="B763" s="71"/>
      <c r="F763" s="72"/>
    </row>
    <row r="764" spans="1:6" ht="16.5" customHeight="1">
      <c r="A764" s="71"/>
      <c r="B764" s="71"/>
      <c r="F764" s="72"/>
    </row>
    <row r="765" spans="1:6" ht="16.5" customHeight="1">
      <c r="A765" s="71"/>
      <c r="B765" s="71"/>
      <c r="F765" s="72"/>
    </row>
    <row r="766" spans="1:6" ht="16.5" customHeight="1">
      <c r="A766" s="71"/>
      <c r="B766" s="71"/>
      <c r="F766" s="72"/>
    </row>
    <row r="767" spans="1:6" ht="16.5" customHeight="1">
      <c r="A767" s="71"/>
      <c r="B767" s="71"/>
      <c r="F767" s="72"/>
    </row>
    <row r="768" spans="1:6" ht="16.5" customHeight="1">
      <c r="A768" s="71"/>
      <c r="B768" s="71"/>
      <c r="F768" s="72"/>
    </row>
    <row r="769" spans="1:6" ht="16.5" customHeight="1">
      <c r="A769" s="71"/>
      <c r="B769" s="71"/>
      <c r="F769" s="72"/>
    </row>
    <row r="770" spans="1:6" ht="16.5" customHeight="1">
      <c r="A770" s="71"/>
      <c r="B770" s="71"/>
      <c r="F770" s="72"/>
    </row>
    <row r="771" spans="1:6" ht="16.5" customHeight="1">
      <c r="A771" s="71"/>
      <c r="B771" s="71"/>
      <c r="F771" s="72"/>
    </row>
    <row r="772" spans="1:6" ht="16.5" customHeight="1">
      <c r="A772" s="71"/>
      <c r="B772" s="71"/>
      <c r="F772" s="72"/>
    </row>
    <row r="773" spans="1:6" ht="16.5" customHeight="1">
      <c r="A773" s="71"/>
      <c r="B773" s="71"/>
      <c r="F773" s="72"/>
    </row>
    <row r="774" spans="1:6" ht="16.5" customHeight="1">
      <c r="A774" s="71"/>
      <c r="B774" s="71"/>
      <c r="F774" s="72"/>
    </row>
    <row r="775" spans="1:6" ht="16.5" customHeight="1">
      <c r="A775" s="71"/>
      <c r="B775" s="71"/>
      <c r="F775" s="72"/>
    </row>
    <row r="776" spans="1:6" ht="16.5" customHeight="1">
      <c r="A776" s="71"/>
      <c r="B776" s="71"/>
      <c r="F776" s="72"/>
    </row>
    <row r="777" spans="1:6" ht="16.5" customHeight="1">
      <c r="A777" s="71"/>
      <c r="B777" s="71"/>
      <c r="F777" s="72"/>
    </row>
    <row r="778" spans="1:6" ht="16.5" customHeight="1">
      <c r="A778" s="71"/>
      <c r="B778" s="71"/>
      <c r="F778" s="72"/>
    </row>
    <row r="779" spans="1:6" ht="16.5" customHeight="1">
      <c r="A779" s="71"/>
      <c r="B779" s="71"/>
      <c r="F779" s="72"/>
    </row>
    <row r="780" spans="1:6" ht="16.5" customHeight="1">
      <c r="A780" s="71"/>
      <c r="B780" s="71"/>
      <c r="F780" s="72"/>
    </row>
    <row r="781" spans="1:6" ht="16.5" customHeight="1">
      <c r="A781" s="71"/>
      <c r="B781" s="71"/>
      <c r="F781" s="72"/>
    </row>
    <row r="782" spans="1:6" ht="16.5" customHeight="1">
      <c r="A782" s="71"/>
      <c r="B782" s="71"/>
      <c r="F782" s="72"/>
    </row>
    <row r="783" spans="1:6" ht="16.5" customHeight="1">
      <c r="A783" s="71"/>
      <c r="B783" s="71"/>
      <c r="F783" s="72"/>
    </row>
    <row r="784" spans="1:6" ht="16.5" customHeight="1">
      <c r="A784" s="71"/>
      <c r="B784" s="71"/>
      <c r="F784" s="72"/>
    </row>
    <row r="785" spans="1:6" ht="16.5" customHeight="1">
      <c r="A785" s="71"/>
      <c r="B785" s="71"/>
      <c r="F785" s="72"/>
    </row>
    <row r="786" spans="1:6" ht="16.5" customHeight="1">
      <c r="A786" s="71"/>
      <c r="B786" s="71"/>
      <c r="F786" s="72"/>
    </row>
    <row r="787" spans="1:6" ht="16.5" customHeight="1">
      <c r="A787" s="71"/>
      <c r="B787" s="71"/>
      <c r="F787" s="72"/>
    </row>
    <row r="788" spans="1:6" ht="16.5" customHeight="1">
      <c r="A788" s="71"/>
      <c r="B788" s="71"/>
      <c r="F788" s="72"/>
    </row>
    <row r="789" spans="1:6" ht="16.5" customHeight="1">
      <c r="A789" s="71"/>
      <c r="B789" s="71"/>
      <c r="F789" s="72"/>
    </row>
    <row r="790" spans="1:6" ht="16.5" customHeight="1">
      <c r="A790" s="71"/>
      <c r="B790" s="71"/>
      <c r="F790" s="72"/>
    </row>
    <row r="791" spans="1:6" ht="16.5" customHeight="1">
      <c r="A791" s="71"/>
      <c r="B791" s="71"/>
      <c r="F791" s="72"/>
    </row>
    <row r="792" spans="1:6" ht="16.5" customHeight="1">
      <c r="A792" s="71"/>
      <c r="B792" s="71"/>
      <c r="F792" s="72"/>
    </row>
    <row r="793" spans="1:6" ht="16.5" customHeight="1">
      <c r="A793" s="71"/>
      <c r="B793" s="71"/>
      <c r="F793" s="72"/>
    </row>
    <row r="794" spans="1:6" ht="16.5" customHeight="1">
      <c r="A794" s="71"/>
      <c r="B794" s="71"/>
      <c r="F794" s="72"/>
    </row>
    <row r="795" spans="1:6" ht="16.5" customHeight="1">
      <c r="A795" s="71"/>
      <c r="B795" s="71"/>
      <c r="F795" s="72"/>
    </row>
    <row r="796" spans="1:6" ht="16.5" customHeight="1">
      <c r="A796" s="71"/>
      <c r="B796" s="71"/>
      <c r="F796" s="72"/>
    </row>
    <row r="797" spans="1:6" ht="16.5" customHeight="1">
      <c r="A797" s="71"/>
      <c r="B797" s="71"/>
      <c r="F797" s="72"/>
    </row>
    <row r="798" spans="1:6" ht="16.5" customHeight="1">
      <c r="A798" s="71"/>
      <c r="B798" s="71"/>
      <c r="F798" s="72"/>
    </row>
    <row r="799" spans="1:6" ht="16.5" customHeight="1">
      <c r="A799" s="71"/>
      <c r="B799" s="71"/>
      <c r="F799" s="72"/>
    </row>
    <row r="800" spans="1:6" ht="16.5" customHeight="1">
      <c r="A800" s="71"/>
      <c r="B800" s="71"/>
      <c r="F800" s="72"/>
    </row>
    <row r="801" spans="1:6" ht="16.5" customHeight="1">
      <c r="A801" s="71"/>
      <c r="B801" s="71"/>
      <c r="F801" s="72"/>
    </row>
    <row r="802" spans="1:6" ht="16.5" customHeight="1">
      <c r="A802" s="71"/>
      <c r="B802" s="71"/>
      <c r="F802" s="72"/>
    </row>
    <row r="803" spans="1:6" ht="16.5" customHeight="1">
      <c r="A803" s="71"/>
      <c r="B803" s="71"/>
      <c r="F803" s="72"/>
    </row>
    <row r="804" spans="1:6" ht="16.5" customHeight="1">
      <c r="A804" s="71"/>
      <c r="B804" s="71"/>
      <c r="F804" s="72"/>
    </row>
    <row r="805" spans="1:6" ht="16.5" customHeight="1">
      <c r="A805" s="71"/>
      <c r="B805" s="71"/>
      <c r="F805" s="72"/>
    </row>
    <row r="806" spans="1:6" ht="16.5" customHeight="1">
      <c r="A806" s="71"/>
      <c r="B806" s="71"/>
      <c r="F806" s="72"/>
    </row>
    <row r="807" spans="1:6" ht="16.5" customHeight="1">
      <c r="A807" s="71"/>
      <c r="B807" s="71"/>
      <c r="F807" s="72"/>
    </row>
    <row r="808" spans="1:6" ht="16.5" customHeight="1">
      <c r="A808" s="71"/>
      <c r="B808" s="71"/>
      <c r="F808" s="72"/>
    </row>
    <row r="809" spans="1:6" ht="16.5" customHeight="1">
      <c r="A809" s="71"/>
      <c r="B809" s="71"/>
      <c r="F809" s="72"/>
    </row>
    <row r="810" spans="1:6" ht="16.5" customHeight="1">
      <c r="A810" s="71"/>
      <c r="B810" s="71"/>
      <c r="F810" s="72"/>
    </row>
    <row r="811" spans="1:6" ht="16.5" customHeight="1">
      <c r="A811" s="71"/>
      <c r="B811" s="71"/>
      <c r="F811" s="72"/>
    </row>
    <row r="812" spans="1:6" ht="16.5" customHeight="1">
      <c r="A812" s="71"/>
      <c r="B812" s="71"/>
      <c r="F812" s="72"/>
    </row>
    <row r="813" spans="1:6" ht="16.5" customHeight="1">
      <c r="A813" s="71"/>
      <c r="B813" s="71"/>
      <c r="F813" s="72"/>
    </row>
    <row r="814" spans="1:6" ht="16.5" customHeight="1">
      <c r="A814" s="71"/>
      <c r="B814" s="71"/>
      <c r="F814" s="72"/>
    </row>
    <row r="815" spans="1:6" ht="16.5" customHeight="1">
      <c r="A815" s="71"/>
      <c r="B815" s="71"/>
      <c r="F815" s="72"/>
    </row>
    <row r="816" spans="1:6" ht="16.5" customHeight="1">
      <c r="A816" s="71"/>
      <c r="B816" s="71"/>
      <c r="F816" s="72"/>
    </row>
    <row r="817" spans="1:6" ht="16.5" customHeight="1">
      <c r="A817" s="71"/>
      <c r="B817" s="71"/>
      <c r="F817" s="72"/>
    </row>
    <row r="818" spans="1:6" ht="16.5" customHeight="1">
      <c r="A818" s="71"/>
      <c r="B818" s="71"/>
      <c r="F818" s="72"/>
    </row>
    <row r="819" spans="1:6" ht="16.5" customHeight="1">
      <c r="A819" s="71"/>
      <c r="B819" s="71"/>
      <c r="F819" s="72"/>
    </row>
    <row r="820" spans="1:6" ht="16.5" customHeight="1">
      <c r="A820" s="71"/>
      <c r="B820" s="71"/>
      <c r="F820" s="72"/>
    </row>
    <row r="821" spans="1:6" ht="16.5" customHeight="1">
      <c r="A821" s="71"/>
      <c r="B821" s="71"/>
      <c r="F821" s="72"/>
    </row>
    <row r="822" spans="1:6" ht="16.5" customHeight="1">
      <c r="A822" s="71"/>
      <c r="B822" s="71"/>
      <c r="F822" s="72"/>
    </row>
    <row r="823" spans="1:6" ht="16.5" customHeight="1">
      <c r="A823" s="71"/>
      <c r="B823" s="71"/>
      <c r="F823" s="72"/>
    </row>
    <row r="824" spans="1:6" ht="16.5" customHeight="1">
      <c r="A824" s="71"/>
      <c r="B824" s="71"/>
      <c r="F824" s="72"/>
    </row>
    <row r="825" spans="1:6" ht="16.5" customHeight="1">
      <c r="A825" s="71"/>
      <c r="B825" s="71"/>
      <c r="F825" s="72"/>
    </row>
    <row r="826" spans="1:6" ht="16.5" customHeight="1">
      <c r="A826" s="71"/>
      <c r="B826" s="71"/>
      <c r="F826" s="72"/>
    </row>
    <row r="827" spans="1:6" ht="16.5" customHeight="1">
      <c r="A827" s="71"/>
      <c r="B827" s="71"/>
      <c r="F827" s="72"/>
    </row>
    <row r="828" spans="1:6" ht="16.5" customHeight="1">
      <c r="A828" s="71"/>
      <c r="B828" s="71"/>
      <c r="F828" s="72"/>
    </row>
    <row r="829" spans="1:6" ht="16.5" customHeight="1">
      <c r="A829" s="71"/>
      <c r="B829" s="71"/>
      <c r="F829" s="72"/>
    </row>
    <row r="830" spans="1:6" ht="16.5" customHeight="1">
      <c r="A830" s="71"/>
      <c r="B830" s="71"/>
      <c r="F830" s="72"/>
    </row>
    <row r="831" spans="1:6" ht="16.5" customHeight="1">
      <c r="A831" s="71"/>
      <c r="B831" s="71"/>
      <c r="F831" s="72"/>
    </row>
    <row r="832" spans="1:6" ht="16.5" customHeight="1">
      <c r="A832" s="71"/>
      <c r="B832" s="71"/>
      <c r="F832" s="72"/>
    </row>
    <row r="833" spans="1:6" ht="16.5" customHeight="1">
      <c r="A833" s="71"/>
      <c r="B833" s="71"/>
      <c r="F833" s="72"/>
    </row>
    <row r="834" spans="1:6" ht="16.5" customHeight="1">
      <c r="A834" s="71"/>
      <c r="B834" s="71"/>
      <c r="F834" s="72"/>
    </row>
    <row r="835" spans="1:6" ht="16.5" customHeight="1">
      <c r="A835" s="71"/>
      <c r="B835" s="71"/>
      <c r="F835" s="72"/>
    </row>
    <row r="836" spans="1:6" ht="16.5" customHeight="1">
      <c r="A836" s="71"/>
      <c r="B836" s="71"/>
      <c r="F836" s="72"/>
    </row>
    <row r="837" spans="1:6" ht="16.5" customHeight="1">
      <c r="A837" s="71"/>
      <c r="B837" s="71"/>
      <c r="F837" s="72"/>
    </row>
    <row r="838" spans="1:6" ht="16.5" customHeight="1">
      <c r="A838" s="71"/>
      <c r="B838" s="71"/>
      <c r="F838" s="72"/>
    </row>
    <row r="839" spans="1:6" ht="16.5" customHeight="1">
      <c r="A839" s="71"/>
      <c r="B839" s="71"/>
      <c r="F839" s="72"/>
    </row>
    <row r="840" spans="1:6" ht="16.5" customHeight="1">
      <c r="A840" s="71"/>
      <c r="B840" s="71"/>
      <c r="F840" s="72"/>
    </row>
    <row r="841" spans="1:6" ht="16.5" customHeight="1">
      <c r="A841" s="71"/>
      <c r="B841" s="71"/>
      <c r="F841" s="72"/>
    </row>
    <row r="842" spans="1:6" ht="16.5" customHeight="1">
      <c r="A842" s="71"/>
      <c r="B842" s="71"/>
      <c r="F842" s="72"/>
    </row>
    <row r="843" spans="1:6" ht="16.5" customHeight="1">
      <c r="A843" s="71"/>
      <c r="B843" s="71"/>
      <c r="F843" s="72"/>
    </row>
    <row r="844" spans="1:6" ht="16.5" customHeight="1">
      <c r="A844" s="71"/>
      <c r="B844" s="71"/>
      <c r="F844" s="72"/>
    </row>
    <row r="845" spans="1:6" ht="16.5" customHeight="1">
      <c r="A845" s="71"/>
      <c r="B845" s="71"/>
      <c r="F845" s="72"/>
    </row>
    <row r="846" spans="1:6" ht="16.5" customHeight="1">
      <c r="A846" s="71"/>
      <c r="B846" s="71"/>
      <c r="F846" s="72"/>
    </row>
    <row r="847" spans="1:6" ht="16.5" customHeight="1">
      <c r="A847" s="71"/>
      <c r="B847" s="71"/>
      <c r="F847" s="72"/>
    </row>
    <row r="848" spans="1:6" ht="16.5" customHeight="1">
      <c r="A848" s="71"/>
      <c r="B848" s="71"/>
      <c r="F848" s="72"/>
    </row>
    <row r="849" spans="1:6" ht="16.5" customHeight="1">
      <c r="A849" s="71"/>
      <c r="B849" s="71"/>
      <c r="F849" s="72"/>
    </row>
    <row r="850" spans="1:6" ht="16.5" customHeight="1">
      <c r="A850" s="71"/>
      <c r="B850" s="71"/>
      <c r="F850" s="72"/>
    </row>
    <row r="851" spans="1:6" ht="16.5" customHeight="1">
      <c r="A851" s="71"/>
      <c r="B851" s="71"/>
      <c r="F851" s="72"/>
    </row>
    <row r="852" spans="1:6" ht="16.5" customHeight="1">
      <c r="A852" s="71"/>
      <c r="B852" s="71"/>
      <c r="F852" s="72"/>
    </row>
    <row r="853" spans="1:6" ht="16.5" customHeight="1">
      <c r="A853" s="71"/>
      <c r="B853" s="71"/>
      <c r="F853" s="72"/>
    </row>
    <row r="854" spans="1:6" ht="16.5" customHeight="1">
      <c r="A854" s="71"/>
      <c r="B854" s="71"/>
      <c r="F854" s="72"/>
    </row>
    <row r="855" spans="1:6" ht="16.5" customHeight="1">
      <c r="A855" s="71"/>
      <c r="B855" s="71"/>
      <c r="F855" s="72"/>
    </row>
    <row r="856" spans="1:6" ht="16.5" customHeight="1">
      <c r="A856" s="71"/>
      <c r="B856" s="71"/>
      <c r="F856" s="72"/>
    </row>
    <row r="857" spans="1:6" ht="16.5" customHeight="1">
      <c r="A857" s="71"/>
      <c r="B857" s="71"/>
      <c r="F857" s="72"/>
    </row>
    <row r="858" spans="1:6" ht="16.5" customHeight="1">
      <c r="A858" s="71"/>
      <c r="B858" s="71"/>
      <c r="F858" s="72"/>
    </row>
    <row r="859" spans="1:6" ht="16.5" customHeight="1">
      <c r="A859" s="71"/>
      <c r="B859" s="71"/>
      <c r="F859" s="72"/>
    </row>
    <row r="860" spans="1:6" ht="16.5" customHeight="1">
      <c r="A860" s="71"/>
      <c r="B860" s="71"/>
      <c r="F860" s="72"/>
    </row>
    <row r="861" spans="1:6" ht="16.5" customHeight="1">
      <c r="A861" s="71"/>
      <c r="B861" s="71"/>
      <c r="F861" s="72"/>
    </row>
    <row r="862" spans="1:6" ht="16.5" customHeight="1">
      <c r="A862" s="71"/>
      <c r="B862" s="71"/>
      <c r="F862" s="72"/>
    </row>
    <row r="863" spans="1:6" ht="16.5" customHeight="1">
      <c r="A863" s="71"/>
      <c r="B863" s="71"/>
      <c r="F863" s="72"/>
    </row>
    <row r="864" spans="1:6" ht="16.5" customHeight="1">
      <c r="A864" s="71"/>
      <c r="B864" s="71"/>
      <c r="F864" s="72"/>
    </row>
    <row r="865" spans="1:6" ht="16.5" customHeight="1">
      <c r="A865" s="71"/>
      <c r="B865" s="71"/>
      <c r="F865" s="72"/>
    </row>
    <row r="866" spans="1:6" ht="16.5" customHeight="1">
      <c r="A866" s="71"/>
      <c r="B866" s="71"/>
      <c r="F866" s="72"/>
    </row>
    <row r="867" spans="1:6" ht="16.5" customHeight="1">
      <c r="A867" s="71"/>
      <c r="B867" s="71"/>
      <c r="F867" s="72"/>
    </row>
    <row r="868" spans="1:6" ht="16.5" customHeight="1">
      <c r="A868" s="71"/>
      <c r="B868" s="71"/>
      <c r="F868" s="72"/>
    </row>
    <row r="869" spans="1:6" ht="16.5" customHeight="1">
      <c r="A869" s="71"/>
      <c r="B869" s="71"/>
      <c r="F869" s="72"/>
    </row>
    <row r="870" spans="1:6" ht="16.5" customHeight="1">
      <c r="A870" s="71"/>
      <c r="B870" s="71"/>
      <c r="F870" s="72"/>
    </row>
    <row r="871" spans="1:6" ht="16.5" customHeight="1">
      <c r="A871" s="71"/>
      <c r="B871" s="71"/>
      <c r="F871" s="72"/>
    </row>
    <row r="872" spans="1:6" ht="16.5" customHeight="1">
      <c r="A872" s="71"/>
      <c r="B872" s="71"/>
      <c r="F872" s="72"/>
    </row>
    <row r="873" spans="1:6" ht="16.5" customHeight="1">
      <c r="A873" s="71"/>
      <c r="B873" s="71"/>
      <c r="F873" s="72"/>
    </row>
    <row r="874" spans="1:6" ht="16.5" customHeight="1">
      <c r="A874" s="71"/>
      <c r="B874" s="71"/>
      <c r="F874" s="72"/>
    </row>
    <row r="875" spans="1:6" ht="16.5" customHeight="1">
      <c r="A875" s="71"/>
      <c r="B875" s="71"/>
      <c r="F875" s="72"/>
    </row>
    <row r="876" spans="1:6" ht="16.5" customHeight="1">
      <c r="A876" s="71"/>
      <c r="B876" s="71"/>
      <c r="F876" s="72"/>
    </row>
    <row r="877" spans="1:6" ht="16.5" customHeight="1">
      <c r="A877" s="71"/>
      <c r="B877" s="71"/>
      <c r="F877" s="72"/>
    </row>
    <row r="878" spans="1:6" ht="16.5" customHeight="1">
      <c r="A878" s="71"/>
      <c r="B878" s="71"/>
      <c r="F878" s="72"/>
    </row>
    <row r="879" spans="1:6" ht="16.5" customHeight="1">
      <c r="A879" s="71"/>
      <c r="B879" s="71"/>
      <c r="F879" s="72"/>
    </row>
    <row r="880" spans="1:6" ht="16.5" customHeight="1">
      <c r="A880" s="71"/>
      <c r="B880" s="71"/>
      <c r="F880" s="72"/>
    </row>
    <row r="881" spans="1:6" ht="16.5" customHeight="1">
      <c r="A881" s="71"/>
      <c r="B881" s="71"/>
      <c r="F881" s="72"/>
    </row>
    <row r="882" spans="1:6" ht="16.5" customHeight="1">
      <c r="A882" s="71"/>
      <c r="B882" s="71"/>
      <c r="F882" s="72"/>
    </row>
    <row r="883" spans="1:6" ht="16.5" customHeight="1">
      <c r="A883" s="71"/>
      <c r="B883" s="71"/>
      <c r="F883" s="72"/>
    </row>
    <row r="884" spans="1:6" ht="16.5" customHeight="1">
      <c r="A884" s="71"/>
      <c r="B884" s="71"/>
      <c r="F884" s="72"/>
    </row>
    <row r="885" spans="1:6" ht="16.5" customHeight="1">
      <c r="A885" s="71"/>
      <c r="B885" s="71"/>
      <c r="F885" s="72"/>
    </row>
    <row r="886" spans="1:6" ht="16.5" customHeight="1">
      <c r="A886" s="71"/>
      <c r="B886" s="71"/>
      <c r="F886" s="72"/>
    </row>
    <row r="887" spans="1:6" ht="16.5" customHeight="1">
      <c r="A887" s="71"/>
      <c r="B887" s="71"/>
      <c r="F887" s="72"/>
    </row>
    <row r="888" spans="1:6" ht="16.5" customHeight="1">
      <c r="A888" s="71"/>
      <c r="B888" s="71"/>
      <c r="F888" s="72"/>
    </row>
    <row r="889" spans="1:6" ht="16.5" customHeight="1">
      <c r="A889" s="71"/>
      <c r="B889" s="71"/>
      <c r="F889" s="72"/>
    </row>
    <row r="890" spans="1:6" ht="16.5" customHeight="1">
      <c r="A890" s="71"/>
      <c r="B890" s="71"/>
      <c r="F890" s="72"/>
    </row>
    <row r="891" spans="1:6" ht="16.5" customHeight="1">
      <c r="A891" s="71"/>
      <c r="B891" s="71"/>
      <c r="F891" s="72"/>
    </row>
    <row r="892" spans="1:6" ht="16.5" customHeight="1">
      <c r="A892" s="71"/>
      <c r="B892" s="71"/>
      <c r="F892" s="72"/>
    </row>
    <row r="893" spans="1:6" ht="16.5" customHeight="1">
      <c r="A893" s="71"/>
      <c r="B893" s="71"/>
      <c r="F893" s="72"/>
    </row>
    <row r="894" spans="1:6" ht="16.5" customHeight="1">
      <c r="A894" s="71"/>
      <c r="B894" s="71"/>
      <c r="F894" s="72"/>
    </row>
    <row r="895" spans="1:6" ht="16.5" customHeight="1">
      <c r="A895" s="71"/>
      <c r="B895" s="71"/>
      <c r="F895" s="72"/>
    </row>
    <row r="896" spans="1:6" ht="16.5" customHeight="1">
      <c r="A896" s="71"/>
      <c r="B896" s="71"/>
      <c r="F896" s="72"/>
    </row>
    <row r="897" spans="1:6" ht="16.5" customHeight="1">
      <c r="A897" s="71"/>
      <c r="B897" s="71"/>
      <c r="F897" s="72"/>
    </row>
    <row r="898" spans="1:6" ht="16.5" customHeight="1">
      <c r="A898" s="71"/>
      <c r="B898" s="71"/>
      <c r="F898" s="72"/>
    </row>
    <row r="899" spans="1:6" ht="16.5" customHeight="1">
      <c r="A899" s="71"/>
      <c r="B899" s="71"/>
      <c r="F899" s="72"/>
    </row>
    <row r="900" spans="1:6" ht="16.5" customHeight="1">
      <c r="A900" s="71"/>
      <c r="B900" s="71"/>
      <c r="F900" s="72"/>
    </row>
    <row r="901" spans="1:6" ht="16.5" customHeight="1">
      <c r="A901" s="71"/>
      <c r="B901" s="71"/>
      <c r="F901" s="72"/>
    </row>
    <row r="902" spans="1:6" ht="16.5" customHeight="1">
      <c r="A902" s="71"/>
      <c r="B902" s="71"/>
      <c r="F902" s="72"/>
    </row>
    <row r="903" spans="1:6" ht="16.5" customHeight="1">
      <c r="A903" s="71"/>
      <c r="B903" s="71"/>
      <c r="F903" s="72"/>
    </row>
    <row r="904" spans="1:6" ht="16.5" customHeight="1">
      <c r="A904" s="71"/>
      <c r="B904" s="71"/>
      <c r="F904" s="72"/>
    </row>
    <row r="905" spans="1:6" ht="16.5" customHeight="1">
      <c r="A905" s="71"/>
      <c r="B905" s="71"/>
      <c r="F905" s="72"/>
    </row>
    <row r="906" spans="1:6" ht="16.5" customHeight="1">
      <c r="A906" s="71"/>
      <c r="B906" s="71"/>
      <c r="F906" s="72"/>
    </row>
    <row r="907" spans="1:6" ht="16.5" customHeight="1">
      <c r="A907" s="71"/>
      <c r="B907" s="71"/>
      <c r="F907" s="72"/>
    </row>
    <row r="908" spans="1:6" ht="16.5" customHeight="1">
      <c r="A908" s="71"/>
      <c r="B908" s="71"/>
      <c r="F908" s="72"/>
    </row>
    <row r="909" spans="1:6" ht="16.5" customHeight="1">
      <c r="A909" s="71"/>
      <c r="B909" s="71"/>
      <c r="F909" s="72"/>
    </row>
    <row r="910" spans="1:6" ht="16.5" customHeight="1">
      <c r="A910" s="71"/>
      <c r="B910" s="71"/>
      <c r="F910" s="72"/>
    </row>
    <row r="911" spans="1:6" ht="16.5" customHeight="1">
      <c r="A911" s="71"/>
      <c r="B911" s="71"/>
      <c r="F911" s="72"/>
    </row>
    <row r="912" spans="1:6" ht="16.5" customHeight="1">
      <c r="A912" s="71"/>
      <c r="B912" s="71"/>
      <c r="F912" s="72"/>
    </row>
    <row r="913" spans="1:6" ht="16.5" customHeight="1">
      <c r="A913" s="71"/>
      <c r="B913" s="71"/>
      <c r="F913" s="72"/>
    </row>
    <row r="914" spans="1:6" ht="16.5" customHeight="1">
      <c r="A914" s="71"/>
      <c r="B914" s="71"/>
      <c r="F914" s="72"/>
    </row>
    <row r="915" spans="1:6" ht="16.5" customHeight="1">
      <c r="A915" s="71"/>
      <c r="B915" s="71"/>
      <c r="F915" s="72"/>
    </row>
    <row r="916" spans="1:6" ht="16.5" customHeight="1">
      <c r="A916" s="71"/>
      <c r="B916" s="71"/>
      <c r="F916" s="72"/>
    </row>
    <row r="917" spans="1:6" ht="16.5" customHeight="1">
      <c r="A917" s="71"/>
      <c r="B917" s="71"/>
      <c r="F917" s="72"/>
    </row>
    <row r="918" spans="1:6" ht="16.5" customHeight="1">
      <c r="A918" s="71"/>
      <c r="B918" s="71"/>
      <c r="F918" s="72"/>
    </row>
    <row r="919" spans="1:6" ht="16.5" customHeight="1">
      <c r="A919" s="71"/>
      <c r="B919" s="71"/>
      <c r="F919" s="72"/>
    </row>
    <row r="920" spans="1:6" ht="16.5" customHeight="1">
      <c r="A920" s="71"/>
      <c r="B920" s="71"/>
      <c r="F920" s="72"/>
    </row>
    <row r="921" spans="1:6" ht="16.5" customHeight="1">
      <c r="A921" s="71"/>
      <c r="B921" s="71"/>
      <c r="F921" s="72"/>
    </row>
    <row r="922" spans="1:6" ht="16.5" customHeight="1">
      <c r="A922" s="71"/>
      <c r="B922" s="71"/>
      <c r="F922" s="72"/>
    </row>
    <row r="923" spans="1:6" ht="16.5" customHeight="1">
      <c r="A923" s="71"/>
      <c r="B923" s="71"/>
      <c r="F923" s="72"/>
    </row>
    <row r="924" spans="1:6" ht="16.5" customHeight="1">
      <c r="A924" s="71"/>
      <c r="B924" s="71"/>
      <c r="F924" s="72"/>
    </row>
    <row r="925" spans="1:6" ht="16.5" customHeight="1">
      <c r="A925" s="71"/>
      <c r="B925" s="71"/>
      <c r="F925" s="72"/>
    </row>
    <row r="926" spans="1:6" ht="16.5" customHeight="1">
      <c r="A926" s="71"/>
      <c r="B926" s="71"/>
      <c r="F926" s="72"/>
    </row>
    <row r="927" spans="1:6" ht="16.5" customHeight="1">
      <c r="A927" s="71"/>
      <c r="B927" s="71"/>
      <c r="F927" s="72"/>
    </row>
    <row r="928" spans="1:6" ht="16.5" customHeight="1">
      <c r="A928" s="71"/>
      <c r="B928" s="71"/>
      <c r="F928" s="72"/>
    </row>
    <row r="929" spans="1:6" ht="16.5" customHeight="1">
      <c r="A929" s="71"/>
      <c r="B929" s="71"/>
      <c r="F929" s="72"/>
    </row>
    <row r="930" spans="1:6" ht="16.5" customHeight="1">
      <c r="A930" s="71"/>
      <c r="B930" s="71"/>
      <c r="F930" s="72"/>
    </row>
    <row r="931" spans="1:6" ht="16.5" customHeight="1">
      <c r="A931" s="71"/>
      <c r="B931" s="71"/>
      <c r="F931" s="72"/>
    </row>
    <row r="932" spans="1:6" ht="16.5" customHeight="1">
      <c r="A932" s="71"/>
      <c r="B932" s="71"/>
      <c r="F932" s="72"/>
    </row>
    <row r="933" spans="1:6" ht="16.5" customHeight="1">
      <c r="A933" s="71"/>
      <c r="B933" s="71"/>
      <c r="F933" s="72"/>
    </row>
    <row r="934" spans="1:6" ht="16.5" customHeight="1">
      <c r="A934" s="71"/>
      <c r="B934" s="71"/>
      <c r="F934" s="72"/>
    </row>
    <row r="935" spans="1:6" ht="16.5" customHeight="1">
      <c r="A935" s="71"/>
      <c r="B935" s="71"/>
      <c r="F935" s="72"/>
    </row>
    <row r="936" spans="1:6" ht="16.5" customHeight="1">
      <c r="A936" s="71"/>
      <c r="B936" s="71"/>
      <c r="F936" s="72"/>
    </row>
    <row r="937" spans="1:6" ht="16.5" customHeight="1">
      <c r="A937" s="71"/>
      <c r="B937" s="71"/>
      <c r="F937" s="72"/>
    </row>
    <row r="938" spans="1:6" ht="16.5" customHeight="1">
      <c r="A938" s="71"/>
      <c r="B938" s="71"/>
      <c r="F938" s="72"/>
    </row>
    <row r="939" spans="1:6" ht="16.5" customHeight="1">
      <c r="A939" s="71"/>
      <c r="B939" s="71"/>
      <c r="F939" s="72"/>
    </row>
    <row r="940" spans="1:6" ht="16.5" customHeight="1">
      <c r="A940" s="71"/>
      <c r="B940" s="71"/>
      <c r="F940" s="72"/>
    </row>
    <row r="941" spans="1:6" ht="16.5" customHeight="1">
      <c r="A941" s="71"/>
      <c r="B941" s="71"/>
      <c r="F941" s="72"/>
    </row>
    <row r="942" spans="1:6" ht="16.5" customHeight="1">
      <c r="A942" s="71"/>
      <c r="B942" s="71"/>
      <c r="F942" s="72"/>
    </row>
    <row r="943" spans="1:6" ht="16.5" customHeight="1">
      <c r="A943" s="71"/>
      <c r="B943" s="71"/>
      <c r="F943" s="72"/>
    </row>
    <row r="944" spans="1:6" ht="16.5" customHeight="1">
      <c r="A944" s="71"/>
      <c r="B944" s="71"/>
      <c r="F944" s="72"/>
    </row>
    <row r="945" spans="1:6" ht="16.5" customHeight="1">
      <c r="A945" s="71"/>
      <c r="B945" s="71"/>
      <c r="F945" s="72"/>
    </row>
    <row r="946" spans="1:6" ht="16.5" customHeight="1">
      <c r="A946" s="71"/>
      <c r="B946" s="71"/>
      <c r="F946" s="72"/>
    </row>
    <row r="947" spans="1:6" ht="16.5" customHeight="1">
      <c r="A947" s="71"/>
      <c r="B947" s="71"/>
      <c r="F947" s="72"/>
    </row>
    <row r="948" spans="1:6" ht="16.5" customHeight="1">
      <c r="A948" s="71"/>
      <c r="B948" s="71"/>
      <c r="F948" s="72"/>
    </row>
    <row r="949" spans="1:6" ht="16.5" customHeight="1">
      <c r="A949" s="71"/>
      <c r="B949" s="71"/>
      <c r="F949" s="72"/>
    </row>
    <row r="950" spans="1:6" ht="16.5" customHeight="1">
      <c r="A950" s="71"/>
      <c r="B950" s="71"/>
      <c r="F950" s="72"/>
    </row>
    <row r="951" spans="1:6" ht="16.5" customHeight="1">
      <c r="A951" s="71"/>
      <c r="B951" s="71"/>
      <c r="F951" s="72"/>
    </row>
    <row r="952" spans="1:6" ht="16.5" customHeight="1">
      <c r="A952" s="71"/>
      <c r="B952" s="71"/>
      <c r="F952" s="72"/>
    </row>
    <row r="953" spans="1:6" ht="16.5" customHeight="1">
      <c r="A953" s="71"/>
      <c r="B953" s="71"/>
      <c r="F953" s="72"/>
    </row>
    <row r="954" spans="1:6" ht="16.5" customHeight="1">
      <c r="A954" s="71"/>
      <c r="B954" s="71"/>
      <c r="F954" s="72"/>
    </row>
    <row r="955" spans="1:6" ht="16.5" customHeight="1">
      <c r="A955" s="71"/>
      <c r="B955" s="71"/>
      <c r="F955" s="72"/>
    </row>
    <row r="956" spans="1:6" ht="16.5" customHeight="1">
      <c r="A956" s="71"/>
      <c r="B956" s="71"/>
      <c r="F956" s="72"/>
    </row>
    <row r="957" spans="1:6" ht="16.5" customHeight="1">
      <c r="A957" s="71"/>
      <c r="B957" s="71"/>
      <c r="F957" s="72"/>
    </row>
    <row r="958" spans="1:6" ht="16.5" customHeight="1">
      <c r="A958" s="71"/>
      <c r="B958" s="71"/>
      <c r="F958" s="72"/>
    </row>
    <row r="959" spans="1:6" ht="16.5" customHeight="1">
      <c r="A959" s="71"/>
      <c r="B959" s="71"/>
      <c r="F959" s="72"/>
    </row>
    <row r="960" spans="1:6" ht="16.5" customHeight="1">
      <c r="A960" s="71"/>
      <c r="B960" s="71"/>
      <c r="F960" s="72"/>
    </row>
    <row r="961" spans="1:6" ht="16.5" customHeight="1">
      <c r="A961" s="71"/>
      <c r="B961" s="71"/>
      <c r="F961" s="72"/>
    </row>
    <row r="962" spans="1:6" ht="16.5" customHeight="1">
      <c r="A962" s="71"/>
      <c r="B962" s="71"/>
      <c r="F962" s="72"/>
    </row>
    <row r="963" spans="1:6" ht="16.5" customHeight="1">
      <c r="A963" s="71"/>
      <c r="B963" s="71"/>
      <c r="F963" s="72"/>
    </row>
    <row r="964" spans="1:6" ht="16.5" customHeight="1">
      <c r="A964" s="71"/>
      <c r="B964" s="71"/>
      <c r="F964" s="72"/>
    </row>
    <row r="965" spans="1:6" ht="16.5" customHeight="1">
      <c r="A965" s="71"/>
      <c r="B965" s="71"/>
      <c r="F965" s="72"/>
    </row>
    <row r="966" spans="1:6" ht="16.5" customHeight="1">
      <c r="A966" s="71"/>
      <c r="B966" s="71"/>
      <c r="F966" s="72"/>
    </row>
    <row r="967" spans="1:6" ht="16.5" customHeight="1">
      <c r="A967" s="71"/>
      <c r="B967" s="71"/>
      <c r="F967" s="72"/>
    </row>
    <row r="968" spans="1:6" ht="16.5" customHeight="1">
      <c r="A968" s="71"/>
      <c r="B968" s="71"/>
      <c r="F968" s="72"/>
    </row>
    <row r="969" spans="1:6" ht="16.5" customHeight="1">
      <c r="A969" s="71"/>
      <c r="B969" s="71"/>
      <c r="F969" s="72"/>
    </row>
    <row r="970" spans="1:6" ht="16.5" customHeight="1">
      <c r="A970" s="71"/>
      <c r="B970" s="71"/>
      <c r="F970" s="72"/>
    </row>
    <row r="971" spans="1:6" ht="16.5" customHeight="1">
      <c r="A971" s="71"/>
      <c r="B971" s="71"/>
      <c r="F971" s="72"/>
    </row>
    <row r="972" spans="1:6" ht="16.5" customHeight="1">
      <c r="A972" s="71"/>
      <c r="B972" s="71"/>
      <c r="F972" s="72"/>
    </row>
    <row r="973" spans="1:6" ht="16.5" customHeight="1">
      <c r="A973" s="71"/>
      <c r="B973" s="71"/>
      <c r="F973" s="72"/>
    </row>
    <row r="974" spans="1:6" ht="16.5" customHeight="1">
      <c r="A974" s="71"/>
      <c r="B974" s="71"/>
      <c r="F974" s="72"/>
    </row>
    <row r="975" spans="1:6" ht="16.5" customHeight="1">
      <c r="A975" s="71"/>
      <c r="B975" s="71"/>
      <c r="F975" s="72"/>
    </row>
    <row r="976" spans="1:6" ht="16.5" customHeight="1">
      <c r="A976" s="71"/>
      <c r="B976" s="71"/>
      <c r="F976" s="72"/>
    </row>
    <row r="977" spans="1:6" ht="16.5" customHeight="1">
      <c r="A977" s="71"/>
      <c r="B977" s="71"/>
      <c r="F977" s="72"/>
    </row>
    <row r="978" spans="1:6" ht="16.5" customHeight="1">
      <c r="A978" s="71"/>
      <c r="B978" s="71"/>
      <c r="F978" s="72"/>
    </row>
    <row r="979" spans="1:6" ht="16.5" customHeight="1">
      <c r="A979" s="71"/>
      <c r="B979" s="71"/>
      <c r="F979" s="72"/>
    </row>
    <row r="980" spans="1:6" ht="16.5" customHeight="1">
      <c r="A980" s="71"/>
      <c r="B980" s="71"/>
      <c r="F980" s="72"/>
    </row>
    <row r="981" spans="1:6" ht="16.5" customHeight="1">
      <c r="A981" s="71"/>
      <c r="B981" s="71"/>
      <c r="F981" s="72"/>
    </row>
    <row r="982" spans="1:6" ht="16.5" customHeight="1">
      <c r="A982" s="71"/>
      <c r="B982" s="71"/>
      <c r="F982" s="72"/>
    </row>
    <row r="983" spans="1:6" ht="16.5" customHeight="1">
      <c r="A983" s="71"/>
      <c r="B983" s="71"/>
      <c r="F983" s="72"/>
    </row>
    <row r="984" spans="1:6" ht="16.5" customHeight="1">
      <c r="A984" s="71"/>
      <c r="B984" s="71"/>
      <c r="F984" s="72"/>
    </row>
    <row r="985" spans="1:6" ht="16.5" customHeight="1">
      <c r="A985" s="71"/>
      <c r="B985" s="71"/>
      <c r="F985" s="72"/>
    </row>
    <row r="986" spans="1:6" ht="16.5" customHeight="1">
      <c r="A986" s="71"/>
      <c r="B986" s="71"/>
      <c r="F986" s="72"/>
    </row>
    <row r="987" spans="1:6" ht="16.5" customHeight="1">
      <c r="A987" s="71"/>
      <c r="B987" s="71"/>
      <c r="F987" s="72"/>
    </row>
    <row r="988" spans="1:6" ht="16.5" customHeight="1">
      <c r="A988" s="71"/>
      <c r="B988" s="71"/>
      <c r="F988" s="72"/>
    </row>
    <row r="989" spans="1:6" ht="16.5" customHeight="1">
      <c r="A989" s="71"/>
      <c r="B989" s="71"/>
      <c r="F989" s="72"/>
    </row>
    <row r="990" spans="1:6" ht="16.5" customHeight="1">
      <c r="A990" s="71"/>
      <c r="B990" s="71"/>
      <c r="F990" s="72"/>
    </row>
    <row r="991" spans="1:6" ht="16.5" customHeight="1">
      <c r="A991" s="71"/>
      <c r="B991" s="71"/>
      <c r="F991" s="72"/>
    </row>
    <row r="992" spans="1:6" ht="16.5" customHeight="1">
      <c r="A992" s="71"/>
      <c r="B992" s="71"/>
      <c r="F992" s="72"/>
    </row>
    <row r="993" spans="1:6" ht="16.5" customHeight="1">
      <c r="A993" s="71"/>
      <c r="B993" s="71"/>
      <c r="F993" s="72"/>
    </row>
    <row r="994" spans="1:6" ht="16.5" customHeight="1">
      <c r="A994" s="71"/>
      <c r="B994" s="71"/>
      <c r="F994" s="72"/>
    </row>
    <row r="995" spans="1:6" ht="16.5" customHeight="1">
      <c r="A995" s="71"/>
      <c r="B995" s="71"/>
      <c r="F995" s="72"/>
    </row>
    <row r="996" spans="1:6" ht="16.5" customHeight="1">
      <c r="A996" s="71"/>
      <c r="B996" s="71"/>
      <c r="F996" s="72"/>
    </row>
    <row r="997" spans="1:6" ht="16.5" customHeight="1">
      <c r="A997" s="71"/>
      <c r="B997" s="71"/>
      <c r="F997" s="72"/>
    </row>
    <row r="998" spans="1:6" ht="16.5" customHeight="1">
      <c r="A998" s="71"/>
      <c r="B998" s="71"/>
      <c r="F998" s="72"/>
    </row>
    <row r="999" spans="1:6" ht="16.5" customHeight="1">
      <c r="A999" s="71"/>
      <c r="B999" s="71"/>
      <c r="F999" s="72"/>
    </row>
    <row r="1000" spans="1:6" ht="16.5" customHeight="1">
      <c r="A1000" s="71"/>
      <c r="B1000" s="71"/>
      <c r="F1000" s="72"/>
    </row>
    <row r="1001" spans="1:6" ht="16.5" customHeight="1">
      <c r="A1001" s="71"/>
      <c r="B1001" s="71"/>
      <c r="F1001" s="72"/>
    </row>
    <row r="1002" spans="1:6" ht="16.5" customHeight="1">
      <c r="A1002" s="71"/>
      <c r="B1002" s="71"/>
      <c r="F1002" s="72"/>
    </row>
    <row r="1003" spans="1:6" ht="16.5" customHeight="1">
      <c r="A1003" s="71"/>
      <c r="B1003" s="71"/>
      <c r="F1003" s="72"/>
    </row>
    <row r="1004" spans="1:6" ht="16.5" customHeight="1">
      <c r="A1004" s="71"/>
      <c r="B1004" s="71"/>
      <c r="F1004" s="72"/>
    </row>
    <row r="1005" spans="1:6" ht="16.5" customHeight="1">
      <c r="A1005" s="71"/>
      <c r="B1005" s="71"/>
      <c r="F1005" s="72"/>
    </row>
    <row r="1006" spans="1:6" ht="16.5" customHeight="1">
      <c r="A1006" s="71"/>
      <c r="B1006" s="71"/>
      <c r="F1006" s="72"/>
    </row>
    <row r="1007" spans="1:6" ht="16.5" customHeight="1">
      <c r="A1007" s="71"/>
      <c r="B1007" s="71"/>
      <c r="F1007" s="72"/>
    </row>
    <row r="1008" spans="1:6" ht="16.5" customHeight="1">
      <c r="A1008" s="71"/>
      <c r="B1008" s="71"/>
      <c r="F1008" s="72"/>
    </row>
    <row r="1009" spans="1:6" ht="16.5" customHeight="1">
      <c r="A1009" s="71"/>
      <c r="B1009" s="71"/>
      <c r="F1009" s="72"/>
    </row>
    <row r="1010" spans="1:6" ht="16.5" customHeight="1">
      <c r="A1010" s="71"/>
      <c r="B1010" s="71"/>
      <c r="F1010" s="72"/>
    </row>
    <row r="1011" spans="1:6" ht="16.5" customHeight="1">
      <c r="A1011" s="71"/>
      <c r="B1011" s="71"/>
      <c r="F1011" s="72"/>
    </row>
    <row r="1012" spans="1:6" ht="16.5" customHeight="1">
      <c r="A1012" s="71"/>
      <c r="B1012" s="71"/>
      <c r="F1012" s="72"/>
    </row>
    <row r="1013" spans="1:6" ht="16.5" customHeight="1">
      <c r="A1013" s="71"/>
      <c r="B1013" s="71"/>
      <c r="F1013" s="72"/>
    </row>
    <row r="1014" spans="1:6" ht="16.5" customHeight="1">
      <c r="A1014" s="71"/>
      <c r="B1014" s="71"/>
      <c r="F1014" s="72"/>
    </row>
    <row r="1015" spans="1:6" ht="16.5" customHeight="1">
      <c r="A1015" s="71"/>
      <c r="B1015" s="71"/>
      <c r="F1015" s="72"/>
    </row>
    <row r="1016" spans="1:6" ht="16.5" customHeight="1">
      <c r="A1016" s="71"/>
      <c r="B1016" s="71"/>
      <c r="F1016" s="72"/>
    </row>
    <row r="1017" spans="1:6" ht="16.5" customHeight="1">
      <c r="A1017" s="71"/>
      <c r="B1017" s="71"/>
      <c r="F1017" s="72"/>
    </row>
    <row r="1018" spans="1:6" ht="16.5" customHeight="1">
      <c r="A1018" s="71"/>
      <c r="B1018" s="71"/>
      <c r="F1018" s="72"/>
    </row>
    <row r="1019" spans="1:6" ht="16.5" customHeight="1">
      <c r="A1019" s="71"/>
      <c r="B1019" s="71"/>
      <c r="F1019" s="72"/>
    </row>
    <row r="1020" spans="1:6" ht="16.5" customHeight="1">
      <c r="A1020" s="71"/>
      <c r="B1020" s="71"/>
      <c r="F1020" s="72"/>
    </row>
    <row r="1021" spans="1:6" ht="16.5" customHeight="1">
      <c r="A1021" s="71"/>
      <c r="B1021" s="71"/>
      <c r="F1021" s="72"/>
    </row>
    <row r="1022" spans="1:6" ht="16.5" customHeight="1">
      <c r="A1022" s="71"/>
      <c r="B1022" s="71"/>
      <c r="F1022" s="72"/>
    </row>
    <row r="1023" spans="1:6" ht="16.5" customHeight="1">
      <c r="A1023" s="71"/>
      <c r="B1023" s="71"/>
      <c r="F1023" s="72"/>
    </row>
    <row r="1024" spans="1:6" ht="16.5" customHeight="1">
      <c r="A1024" s="71"/>
      <c r="B1024" s="71"/>
      <c r="F1024" s="72"/>
    </row>
    <row r="1025" spans="1:6" ht="16.5" customHeight="1">
      <c r="A1025" s="71"/>
      <c r="B1025" s="71"/>
      <c r="F1025" s="72"/>
    </row>
    <row r="1026" spans="1:6" ht="16.5" customHeight="1">
      <c r="A1026" s="71"/>
      <c r="B1026" s="71"/>
      <c r="F1026" s="72"/>
    </row>
    <row r="1027" spans="1:6" ht="16.5" customHeight="1">
      <c r="A1027" s="71"/>
      <c r="B1027" s="71"/>
      <c r="F1027" s="72"/>
    </row>
    <row r="1028" spans="1:6" ht="16.5" customHeight="1">
      <c r="A1028" s="71"/>
      <c r="B1028" s="71"/>
      <c r="F1028" s="72"/>
    </row>
    <row r="1029" spans="1:6" ht="16.5" customHeight="1">
      <c r="A1029" s="71"/>
      <c r="B1029" s="71"/>
      <c r="F1029" s="72"/>
    </row>
    <row r="1030" spans="1:6" ht="16.5" customHeight="1">
      <c r="A1030" s="71"/>
      <c r="B1030" s="71"/>
      <c r="F1030" s="72"/>
    </row>
    <row r="1031" spans="1:6" ht="16.5" customHeight="1">
      <c r="A1031" s="71"/>
      <c r="B1031" s="71"/>
      <c r="F1031" s="72"/>
    </row>
    <row r="1032" spans="1:6" ht="16.5" customHeight="1">
      <c r="A1032" s="71"/>
      <c r="B1032" s="71"/>
      <c r="F1032" s="72"/>
    </row>
    <row r="1033" spans="1:6" ht="16.5" customHeight="1">
      <c r="A1033" s="71"/>
      <c r="B1033" s="71"/>
      <c r="F1033" s="72"/>
    </row>
    <row r="1034" spans="1:6" ht="16.5" customHeight="1">
      <c r="A1034" s="71"/>
      <c r="B1034" s="71"/>
      <c r="F1034" s="72"/>
    </row>
    <row r="1035" spans="1:6" ht="16.5" customHeight="1">
      <c r="A1035" s="71"/>
      <c r="B1035" s="71"/>
      <c r="F1035" s="72"/>
    </row>
    <row r="1036" spans="1:6" ht="16.5" customHeight="1">
      <c r="A1036" s="71"/>
      <c r="B1036" s="71"/>
      <c r="F1036" s="72"/>
    </row>
    <row r="1037" spans="1:6" ht="16.5" customHeight="1">
      <c r="A1037" s="71"/>
      <c r="B1037" s="71"/>
      <c r="F1037" s="72"/>
    </row>
    <row r="1038" spans="1:6" ht="16.5" customHeight="1">
      <c r="A1038" s="71"/>
      <c r="B1038" s="71"/>
      <c r="F1038" s="72"/>
    </row>
    <row r="1039" spans="1:6" ht="16.5" customHeight="1">
      <c r="A1039" s="71"/>
      <c r="B1039" s="71"/>
      <c r="F1039" s="72"/>
    </row>
    <row r="1040" spans="1:6" ht="16.5" customHeight="1">
      <c r="A1040" s="71"/>
      <c r="B1040" s="71"/>
      <c r="F1040" s="72"/>
    </row>
    <row r="1041" spans="1:6" ht="16.5" customHeight="1">
      <c r="A1041" s="71"/>
      <c r="B1041" s="71"/>
      <c r="F1041" s="72"/>
    </row>
    <row r="1042" spans="1:6" ht="16.5" customHeight="1">
      <c r="A1042" s="71"/>
      <c r="B1042" s="71"/>
      <c r="F1042" s="72"/>
    </row>
    <row r="1043" spans="1:6" ht="16.5" customHeight="1">
      <c r="A1043" s="71"/>
      <c r="B1043" s="71"/>
      <c r="F1043" s="72"/>
    </row>
    <row r="1044" spans="1:6" ht="16.5" customHeight="1">
      <c r="A1044" s="71"/>
      <c r="B1044" s="71"/>
      <c r="F1044" s="72"/>
    </row>
    <row r="1045" spans="1:6" ht="16.5" customHeight="1">
      <c r="A1045" s="71"/>
      <c r="B1045" s="71"/>
      <c r="F1045" s="72"/>
    </row>
    <row r="1046" spans="1:6" ht="16.5" customHeight="1">
      <c r="A1046" s="71"/>
      <c r="B1046" s="71"/>
      <c r="F1046" s="72"/>
    </row>
    <row r="1047" spans="1:6" ht="16.5" customHeight="1">
      <c r="A1047" s="71"/>
      <c r="B1047" s="71"/>
      <c r="F1047" s="72"/>
    </row>
    <row r="1048" spans="1:6" ht="16.5" customHeight="1">
      <c r="A1048" s="71"/>
      <c r="B1048" s="71"/>
      <c r="F1048" s="72"/>
    </row>
    <row r="1049" spans="1:6" ht="16.5" customHeight="1">
      <c r="A1049" s="71"/>
      <c r="B1049" s="71"/>
      <c r="F1049" s="72"/>
    </row>
    <row r="1050" spans="1:6" ht="16.5" customHeight="1">
      <c r="A1050" s="71"/>
      <c r="B1050" s="71"/>
      <c r="F1050" s="72"/>
    </row>
    <row r="1051" spans="1:6" ht="16.5" customHeight="1">
      <c r="A1051" s="71"/>
      <c r="B1051" s="71"/>
      <c r="F1051" s="72"/>
    </row>
    <row r="1052" spans="1:6" ht="16.5" customHeight="1">
      <c r="A1052" s="71"/>
      <c r="B1052" s="71"/>
      <c r="F1052" s="72"/>
    </row>
    <row r="1053" spans="1:6" ht="16.5" customHeight="1">
      <c r="A1053" s="71"/>
      <c r="B1053" s="71"/>
      <c r="F1053" s="72"/>
    </row>
    <row r="1054" spans="1:6" ht="16.5" customHeight="1">
      <c r="A1054" s="71"/>
      <c r="B1054" s="71"/>
      <c r="F1054" s="72"/>
    </row>
    <row r="1055" spans="1:6" ht="16.5" customHeight="1">
      <c r="A1055" s="71"/>
      <c r="B1055" s="71"/>
      <c r="F1055" s="72"/>
    </row>
    <row r="1056" spans="1:6" ht="16.5" customHeight="1">
      <c r="A1056" s="71"/>
      <c r="B1056" s="71"/>
      <c r="F1056" s="72"/>
    </row>
    <row r="1057" spans="1:6" ht="16.5" customHeight="1">
      <c r="A1057" s="71"/>
      <c r="B1057" s="71"/>
      <c r="F1057" s="72"/>
    </row>
    <row r="1058" spans="1:6" ht="16.5" customHeight="1">
      <c r="A1058" s="71"/>
      <c r="B1058" s="71"/>
      <c r="F1058" s="72"/>
    </row>
    <row r="1059" spans="1:6" ht="16.5" customHeight="1">
      <c r="A1059" s="71"/>
      <c r="B1059" s="71"/>
      <c r="F1059" s="72"/>
    </row>
    <row r="1060" spans="1:6" ht="16.5" customHeight="1">
      <c r="A1060" s="71"/>
      <c r="B1060" s="71"/>
      <c r="F1060" s="72"/>
    </row>
    <row r="1061" spans="1:6" ht="16.5" customHeight="1">
      <c r="A1061" s="71"/>
      <c r="B1061" s="71"/>
      <c r="F1061" s="72"/>
    </row>
    <row r="1062" spans="1:6" ht="16.5" customHeight="1">
      <c r="A1062" s="71"/>
      <c r="B1062" s="71"/>
      <c r="F1062" s="72"/>
    </row>
    <row r="1063" spans="1:6" ht="16.5" customHeight="1">
      <c r="A1063" s="71"/>
      <c r="B1063" s="71"/>
      <c r="F1063" s="72"/>
    </row>
    <row r="1064" spans="1:6" ht="16.5" customHeight="1">
      <c r="A1064" s="71"/>
      <c r="B1064" s="71"/>
      <c r="F1064" s="72"/>
    </row>
    <row r="1065" spans="1:6" ht="16.5" customHeight="1">
      <c r="A1065" s="71"/>
      <c r="B1065" s="71"/>
      <c r="F1065" s="72"/>
    </row>
    <row r="1066" spans="1:6" ht="16.5" customHeight="1">
      <c r="A1066" s="71"/>
      <c r="B1066" s="71"/>
      <c r="F1066" s="72"/>
    </row>
    <row r="1067" spans="1:6" ht="16.5" customHeight="1">
      <c r="A1067" s="71"/>
      <c r="B1067" s="71"/>
      <c r="F1067" s="72"/>
    </row>
    <row r="1068" spans="1:6" ht="16.5" customHeight="1">
      <c r="A1068" s="71"/>
      <c r="B1068" s="71"/>
      <c r="F1068" s="72"/>
    </row>
    <row r="1069" spans="1:6" ht="16.5" customHeight="1">
      <c r="A1069" s="71"/>
      <c r="B1069" s="71"/>
      <c r="F1069" s="72"/>
    </row>
    <row r="1070" spans="1:6" ht="16.5" customHeight="1">
      <c r="A1070" s="71"/>
      <c r="B1070" s="71"/>
      <c r="F1070" s="72"/>
    </row>
    <row r="1071" spans="1:6" ht="16.5" customHeight="1">
      <c r="A1071" s="71"/>
      <c r="B1071" s="71"/>
      <c r="F1071" s="72"/>
    </row>
    <row r="1072" spans="1:6" ht="16.5" customHeight="1">
      <c r="A1072" s="71"/>
      <c r="B1072" s="71"/>
      <c r="F1072" s="72"/>
    </row>
    <row r="1073" spans="1:6" ht="16.5" customHeight="1">
      <c r="A1073" s="71"/>
      <c r="B1073" s="71"/>
      <c r="F1073" s="72"/>
    </row>
    <row r="1074" spans="1:6" ht="16.5" customHeight="1">
      <c r="A1074" s="71"/>
      <c r="B1074" s="71"/>
      <c r="F1074" s="72"/>
    </row>
    <row r="1075" spans="1:6" ht="16.5" customHeight="1">
      <c r="A1075" s="71"/>
      <c r="B1075" s="71"/>
      <c r="F1075" s="72"/>
    </row>
    <row r="1076" spans="1:6" ht="16.5" customHeight="1">
      <c r="A1076" s="71"/>
      <c r="B1076" s="71"/>
      <c r="F1076" s="72"/>
    </row>
    <row r="1077" spans="1:6" ht="16.5" customHeight="1">
      <c r="A1077" s="71"/>
      <c r="B1077" s="71"/>
      <c r="F1077" s="72"/>
    </row>
    <row r="1078" spans="1:6" ht="16.5" customHeight="1">
      <c r="A1078" s="71"/>
      <c r="B1078" s="71"/>
      <c r="F1078" s="72"/>
    </row>
    <row r="1079" spans="1:6" ht="16.5" customHeight="1">
      <c r="A1079" s="71"/>
      <c r="B1079" s="71"/>
      <c r="F1079" s="72"/>
    </row>
    <row r="1080" spans="1:6" ht="16.5" customHeight="1">
      <c r="A1080" s="71"/>
      <c r="B1080" s="71"/>
      <c r="F1080" s="72"/>
    </row>
    <row r="1081" spans="1:6" ht="16.5" customHeight="1">
      <c r="A1081" s="71"/>
      <c r="B1081" s="71"/>
      <c r="F1081" s="72"/>
    </row>
    <row r="1082" spans="1:6" ht="16.5" customHeight="1">
      <c r="A1082" s="71"/>
      <c r="B1082" s="71"/>
      <c r="F1082" s="72"/>
    </row>
    <row r="1083" spans="1:6" ht="16.5" customHeight="1">
      <c r="A1083" s="71"/>
      <c r="B1083" s="71"/>
      <c r="F1083" s="72"/>
    </row>
    <row r="1084" spans="1:6" ht="16.5" customHeight="1">
      <c r="A1084" s="71"/>
      <c r="B1084" s="71"/>
      <c r="F1084" s="72"/>
    </row>
    <row r="1085" spans="1:6" ht="16.5" customHeight="1">
      <c r="A1085" s="71"/>
      <c r="B1085" s="71"/>
      <c r="F1085" s="72"/>
    </row>
    <row r="1086" spans="1:6" ht="16.5" customHeight="1">
      <c r="A1086" s="71"/>
      <c r="B1086" s="71"/>
      <c r="F1086" s="72"/>
    </row>
    <row r="1087" spans="1:6" ht="16.5" customHeight="1">
      <c r="A1087" s="71"/>
      <c r="B1087" s="71"/>
      <c r="F1087" s="72"/>
    </row>
    <row r="1088" spans="1:6" ht="16.5" customHeight="1">
      <c r="A1088" s="71"/>
      <c r="B1088" s="71"/>
      <c r="F1088" s="72"/>
    </row>
    <row r="1089" spans="1:6" ht="16.5" customHeight="1">
      <c r="A1089" s="71"/>
      <c r="B1089" s="71"/>
      <c r="F1089" s="72"/>
    </row>
    <row r="1090" spans="1:6" ht="16.5" customHeight="1">
      <c r="A1090" s="71"/>
      <c r="B1090" s="71"/>
      <c r="F1090" s="72"/>
    </row>
  </sheetData>
  <mergeCells count="26">
    <mergeCell ref="A1:H1"/>
    <mergeCell ref="E2:F2"/>
    <mergeCell ref="C4:C18"/>
    <mergeCell ref="D4:D18"/>
    <mergeCell ref="G4:G18"/>
    <mergeCell ref="F4:F18"/>
    <mergeCell ref="G19:G38"/>
    <mergeCell ref="F19:F38"/>
    <mergeCell ref="F39:F41"/>
    <mergeCell ref="G39:G41"/>
    <mergeCell ref="F42:F45"/>
    <mergeCell ref="G42:G45"/>
    <mergeCell ref="C19:C38"/>
    <mergeCell ref="C39:C41"/>
    <mergeCell ref="D39:D41"/>
    <mergeCell ref="C42:C45"/>
    <mergeCell ref="D42:D45"/>
    <mergeCell ref="D19:D23"/>
    <mergeCell ref="C46:C62"/>
    <mergeCell ref="D46:D62"/>
    <mergeCell ref="F46:F62"/>
    <mergeCell ref="G46:G62"/>
    <mergeCell ref="C63:C66"/>
    <mergeCell ref="D63:D66"/>
    <mergeCell ref="F63:F66"/>
    <mergeCell ref="G63:G66"/>
  </mergeCells>
  <phoneticPr fontId="3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112預算</vt:lpstr>
      <vt:lpstr>111學年度經費收支出</vt:lpstr>
      <vt:lpstr>111學年度經費執行情形</vt:lpstr>
      <vt:lpstr>'111學年度經費收支出'!Print_Area</vt:lpstr>
      <vt:lpstr>'111學年度經費執行情形'!Print_Area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2023-10-05T23:45:35Z</cp:lastPrinted>
  <dcterms:created xsi:type="dcterms:W3CDTF">2008-01-26T04:06:43Z</dcterms:created>
  <dcterms:modified xsi:type="dcterms:W3CDTF">2023-10-06T01:06:26Z</dcterms:modified>
</cp:coreProperties>
</file>