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共用雲端硬碟\kases校務專區\03總務處\04家長會\111家長會37屆\第三次會議\"/>
    </mc:Choice>
  </mc:AlternateContent>
  <bookViews>
    <workbookView xWindow="0" yWindow="0" windowWidth="19200" windowHeight="6990" activeTab="1"/>
  </bookViews>
  <sheets>
    <sheet name="111預算" sheetId="6" r:id="rId1"/>
    <sheet name="111學年度經費收支出" sheetId="3" r:id="rId2"/>
    <sheet name="111學年度經費執行情形" sheetId="4" r:id="rId3"/>
  </sheets>
  <definedNames>
    <definedName name="_xlnm.Print_Area" localSheetId="1">'111學年度經費收支出'!$A$1:$F$54</definedName>
    <definedName name="_xlnm.Print_Area" localSheetId="2">'111學年度經費執行情形'!$A$1:$H$227</definedName>
  </definedNames>
  <calcPr calcId="162913"/>
  <extLst>
    <ext uri="GoogleSheetsCustomDataVersion1">
      <go:sheetsCustomData xmlns:go="http://customooxmlschemas.google.com/" r:id="rId9" roundtripDataSignature="AMtx7mjNY90IrgthwFdbsemNTf2xDfH3lg=="/>
    </ext>
  </extLst>
</workbook>
</file>

<file path=xl/calcChain.xml><?xml version="1.0" encoding="utf-8"?>
<calcChain xmlns="http://schemas.openxmlformats.org/spreadsheetml/2006/main">
  <c r="D40" i="6" l="1"/>
  <c r="D52" i="3"/>
  <c r="E54" i="3" l="1"/>
  <c r="F54" i="3" s="1"/>
  <c r="D54" i="3"/>
  <c r="D42" i="6"/>
  <c r="E52" i="3"/>
  <c r="F50" i="3" l="1"/>
  <c r="G177" i="4" l="1"/>
  <c r="F177" i="4"/>
  <c r="D177" i="4"/>
  <c r="F215" i="4" l="1"/>
  <c r="D52" i="4" l="1"/>
  <c r="F219" i="4"/>
  <c r="D219" i="4"/>
  <c r="G219" i="4" s="1"/>
  <c r="D215" i="4"/>
  <c r="G215" i="4" s="1"/>
  <c r="F3" i="3"/>
  <c r="F111" i="4" l="1"/>
  <c r="F197" i="4" l="1"/>
  <c r="D197" i="4" l="1"/>
  <c r="F73" i="4" l="1"/>
  <c r="F48" i="4"/>
  <c r="F87" i="4" l="1"/>
  <c r="F210" i="4" l="1"/>
  <c r="D210" i="4"/>
  <c r="E51" i="3" l="1"/>
  <c r="D51" i="3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1" i="3" l="1"/>
  <c r="F37" i="4" l="1"/>
  <c r="F33" i="4"/>
  <c r="F30" i="4"/>
  <c r="F19" i="4"/>
  <c r="F4" i="4"/>
  <c r="G4" i="4" s="1"/>
  <c r="F58" i="4"/>
  <c r="F63" i="4"/>
  <c r="F92" i="4"/>
  <c r="F124" i="4"/>
  <c r="D226" i="4"/>
  <c r="F226" i="4"/>
  <c r="F206" i="4"/>
  <c r="F202" i="4"/>
  <c r="F181" i="4"/>
  <c r="F222" i="4"/>
  <c r="D222" i="4"/>
  <c r="D92" i="4"/>
  <c r="D63" i="4"/>
  <c r="G19" i="4" l="1"/>
  <c r="G30" i="4" s="1"/>
  <c r="G33" i="4" s="1"/>
  <c r="G37" i="4" s="1"/>
  <c r="G48" i="4" s="1"/>
  <c r="G222" i="4"/>
  <c r="D181" i="4"/>
  <c r="G181" i="4" s="1"/>
  <c r="D37" i="6" l="1"/>
  <c r="C37" i="6"/>
  <c r="D13" i="6"/>
  <c r="C13" i="6"/>
  <c r="F163" i="4" l="1"/>
  <c r="F81" i="4"/>
  <c r="D206" i="4" l="1"/>
  <c r="D202" i="4"/>
  <c r="F171" i="4"/>
  <c r="D171" i="4"/>
  <c r="F169" i="4"/>
  <c r="D169" i="4"/>
  <c r="D163" i="4"/>
  <c r="G163" i="4" s="1"/>
  <c r="F160" i="4"/>
  <c r="D160" i="4"/>
  <c r="F139" i="4"/>
  <c r="D139" i="4"/>
  <c r="D124" i="4"/>
  <c r="F118" i="4"/>
  <c r="D118" i="4"/>
  <c r="D111" i="4"/>
  <c r="G111" i="4" s="1"/>
  <c r="F102" i="4"/>
  <c r="D102" i="4"/>
  <c r="D87" i="4"/>
  <c r="D81" i="4"/>
  <c r="G81" i="4" s="1"/>
  <c r="D73" i="4"/>
  <c r="D58" i="4"/>
  <c r="F227" i="4" l="1"/>
  <c r="D227" i="4"/>
  <c r="D229" i="4" s="1"/>
  <c r="G160" i="4"/>
  <c r="G206" i="4"/>
  <c r="G226" i="4"/>
  <c r="G92" i="4"/>
  <c r="G118" i="4"/>
  <c r="G58" i="4"/>
  <c r="G87" i="4"/>
  <c r="G202" i="4"/>
  <c r="G102" i="4"/>
  <c r="G171" i="4"/>
  <c r="G210" i="4"/>
  <c r="F52" i="4"/>
  <c r="G52" i="4"/>
  <c r="G63" i="4"/>
  <c r="G197" i="4"/>
  <c r="G124" i="4"/>
  <c r="G139" i="4"/>
  <c r="G169" i="4"/>
  <c r="G73" i="4"/>
  <c r="G227" i="4" l="1"/>
  <c r="A52" i="4"/>
</calcChain>
</file>

<file path=xl/sharedStrings.xml><?xml version="1.0" encoding="utf-8"?>
<sst xmlns="http://schemas.openxmlformats.org/spreadsheetml/2006/main" count="510" uniqueCount="338">
  <si>
    <t>日期</t>
  </si>
  <si>
    <t>收支出摘要</t>
  </si>
  <si>
    <t>收入(預算)</t>
  </si>
  <si>
    <t>實際收入</t>
  </si>
  <si>
    <t>結餘</t>
  </si>
  <si>
    <t>備註</t>
  </si>
  <si>
    <t>01 存簿移交，餘款</t>
  </si>
  <si>
    <t>02 一般捐款：委員顧問捐款</t>
  </si>
  <si>
    <t>03 專案捐款</t>
  </si>
  <si>
    <t>04會費收入</t>
  </si>
  <si>
    <t>05 存簿利息收入</t>
  </si>
  <si>
    <t>小計</t>
  </si>
  <si>
    <t>預算</t>
  </si>
  <si>
    <t>支出</t>
  </si>
  <si>
    <t>餘額</t>
  </si>
  <si>
    <t>01</t>
  </si>
  <si>
    <t>本會辦公行政費用</t>
  </si>
  <si>
    <t>印製名片、邀請卡、意見調查表。</t>
  </si>
  <si>
    <t>02</t>
  </si>
  <si>
    <t>本會召開會議支出</t>
  </si>
  <si>
    <t>03</t>
  </si>
  <si>
    <t>本會辦理(協辦)活動支出</t>
  </si>
  <si>
    <t>04</t>
  </si>
  <si>
    <t>本會婚喪喜慶</t>
  </si>
  <si>
    <t>委員、學生、教職員，婚喪喜慶、急難等禮金、慰問金</t>
  </si>
  <si>
    <t>05</t>
  </si>
  <si>
    <t>聘書、紀念品等</t>
  </si>
  <si>
    <t>顧問聘書、委員當選證書、致贈捐資興學者紀念品等</t>
  </si>
  <si>
    <t>06</t>
  </si>
  <si>
    <t>志工聯誼活動及裝備等補助</t>
  </si>
  <si>
    <t>07</t>
  </si>
  <si>
    <t>校慶運動會</t>
  </si>
  <si>
    <t>校刊、場地佈置、園遊會、表演補助</t>
  </si>
  <si>
    <t>08</t>
  </si>
  <si>
    <t>畢業典禮</t>
  </si>
  <si>
    <t>當屆畢業生紀念品、活動場地佈置</t>
  </si>
  <si>
    <t>09</t>
  </si>
  <si>
    <t>10</t>
  </si>
  <si>
    <t>教師節禮物</t>
  </si>
  <si>
    <t>11</t>
  </si>
  <si>
    <t>獎勵師生對外比賽</t>
  </si>
  <si>
    <t>12</t>
  </si>
  <si>
    <t>參賽活動補助、校外教學</t>
  </si>
  <si>
    <t>13</t>
  </si>
  <si>
    <t>圖書館相關活動</t>
  </si>
  <si>
    <t>14</t>
  </si>
  <si>
    <t>補助購買教學用品、設備等</t>
  </si>
  <si>
    <t>15</t>
  </si>
  <si>
    <t>仁愛基金</t>
  </si>
  <si>
    <t>保留</t>
  </si>
  <si>
    <t>16</t>
  </si>
  <si>
    <t>指定捐款</t>
  </si>
  <si>
    <t>補助畢業班宿營活動</t>
  </si>
  <si>
    <t>前幾屆畢業班宿營活動剩餘</t>
  </si>
  <si>
    <t>發展英語活動</t>
  </si>
  <si>
    <t>遙控器押金</t>
  </si>
  <si>
    <t>其他</t>
  </si>
  <si>
    <t>40萬以定存方式處理</t>
  </si>
  <si>
    <t>總            計</t>
  </si>
  <si>
    <t>單位：新台幣元</t>
  </si>
  <si>
    <t>項次</t>
  </si>
  <si>
    <t>計畫名稱及編號</t>
  </si>
  <si>
    <r>
      <rPr>
        <sz val="12"/>
        <color theme="1"/>
        <rFont val="DFKai-SB"/>
        <family val="4"/>
        <charset val="136"/>
      </rPr>
      <t>說</t>
    </r>
    <r>
      <rPr>
        <sz val="12"/>
        <color theme="1"/>
        <rFont val="Times New Roman"/>
        <family val="1"/>
      </rPr>
      <t xml:space="preserve">                                </t>
    </r>
    <r>
      <rPr>
        <sz val="12"/>
        <color theme="1"/>
        <rFont val="標楷體"/>
        <family val="4"/>
        <charset val="136"/>
      </rPr>
      <t>明</t>
    </r>
  </si>
  <si>
    <t>收入</t>
  </si>
  <si>
    <t>上屆經費移交</t>
  </si>
  <si>
    <t>一般捐款</t>
  </si>
  <si>
    <t>家長、委員、會長、顧問等捐款</t>
  </si>
  <si>
    <t>專案捐款</t>
  </si>
  <si>
    <t>指定用途</t>
  </si>
  <si>
    <t>會費收入</t>
  </si>
  <si>
    <t>利息收入</t>
  </si>
  <si>
    <t>校慶運動會捐款</t>
  </si>
  <si>
    <t>圖書室指定相關活動</t>
  </si>
  <si>
    <t>17</t>
  </si>
  <si>
    <t>保留，前幾屆畢業班宿營活動剩餘</t>
  </si>
  <si>
    <t>18</t>
  </si>
  <si>
    <t>19</t>
  </si>
  <si>
    <t>存簿移交，存簿餘額</t>
  </si>
  <si>
    <t>.</t>
  </si>
  <si>
    <t>06 校慶運動會捐款</t>
    <phoneticPr fontId="32" type="noConversion"/>
  </si>
  <si>
    <t>07.其他</t>
    <phoneticPr fontId="32" type="noConversion"/>
  </si>
  <si>
    <t>400人*100元*2(幼95+小305)</t>
    <phoneticPr fontId="32" type="noConversion"/>
  </si>
  <si>
    <t>歷年結餘</t>
    <phoneticPr fontId="32" type="noConversion"/>
  </si>
  <si>
    <t>保留</t>
    <phoneticPr fontId="32" type="noConversion"/>
  </si>
  <si>
    <t>如何使用請討論</t>
    <phoneticPr fontId="32" type="noConversion"/>
  </si>
  <si>
    <t>【附件七】</t>
    <phoneticPr fontId="32" type="noConversion"/>
  </si>
  <si>
    <t>兒童節活動</t>
    <phoneticPr fontId="32" type="noConversion"/>
  </si>
  <si>
    <t>【附件六】宜蘭縣凱旋國小家長委員會110學年度經費執行分項明細表  110.10.07製表</t>
    <phoneticPr fontId="32" type="noConversion"/>
  </si>
  <si>
    <t>兒童節活動</t>
    <phoneticPr fontId="32" type="noConversion"/>
  </si>
  <si>
    <t>指定足球捐款</t>
    <phoneticPr fontId="32" type="noConversion"/>
  </si>
  <si>
    <t>指定直笛捐款</t>
    <phoneticPr fontId="32" type="noConversion"/>
  </si>
  <si>
    <t>小計</t>
    <phoneticPr fontId="32" type="noConversion"/>
  </si>
  <si>
    <t>直笛15346元</t>
    <phoneticPr fontId="32" type="noConversion"/>
  </si>
  <si>
    <t>16</t>
    <phoneticPr fontId="32" type="noConversion"/>
  </si>
  <si>
    <t>101學年度指定捐款100000元加100學年度結餘100604元</t>
    <phoneticPr fontId="32" type="noConversion"/>
  </si>
  <si>
    <t>支出摘要</t>
    <phoneticPr fontId="32" type="noConversion"/>
  </si>
  <si>
    <t>憑證編號</t>
    <phoneticPr fontId="32" type="noConversion"/>
  </si>
  <si>
    <t>其他指定捐款</t>
    <phoneticPr fontId="32" type="noConversion"/>
  </si>
  <si>
    <t>保留</t>
    <phoneticPr fontId="32" type="noConversion"/>
  </si>
  <si>
    <t>歷屆結餘款</t>
    <phoneticPr fontId="32" type="noConversion"/>
  </si>
  <si>
    <t>收入編號</t>
    <phoneticPr fontId="32" type="noConversion"/>
  </si>
  <si>
    <t>補助購買教學用品、設備等</t>
    <phoneticPr fontId="32" type="noConversion"/>
  </si>
  <si>
    <t>宜蘭縣宜蘭市凱旋國民小學111學年度家長會經費預算 111.09.23</t>
    <phoneticPr fontId="32" type="noConversion"/>
  </si>
  <si>
    <t>110執行數</t>
    <phoneticPr fontId="32" type="noConversion"/>
  </si>
  <si>
    <t>111預算數</t>
    <phoneticPr fontId="32" type="noConversion"/>
  </si>
  <si>
    <r>
      <t>原保留仁愛基金</t>
    </r>
    <r>
      <rPr>
        <sz val="9"/>
        <color rgb="FFFF0000"/>
        <rFont val="DFKai-SB"/>
        <family val="4"/>
        <charset val="136"/>
      </rPr>
      <t>203,049</t>
    </r>
    <r>
      <rPr>
        <sz val="9"/>
        <color theme="1"/>
        <rFont val="DFKai-SB"/>
        <family val="4"/>
        <charset val="136"/>
      </rPr>
      <t>元                                                                      協助發展英語活動</t>
    </r>
    <r>
      <rPr>
        <sz val="9"/>
        <color rgb="FFFF0000"/>
        <rFont val="DFKai-SB"/>
        <family val="4"/>
        <charset val="136"/>
      </rPr>
      <t>200,604</t>
    </r>
    <r>
      <rPr>
        <sz val="9"/>
        <color theme="1"/>
        <rFont val="DFKai-SB"/>
        <family val="4"/>
        <charset val="136"/>
      </rPr>
      <t>元                                                               足球指定捐款</t>
    </r>
    <r>
      <rPr>
        <sz val="9"/>
        <color rgb="FFFF0000"/>
        <rFont val="DFKai-SB"/>
        <family val="4"/>
        <charset val="136"/>
      </rPr>
      <t>3,823</t>
    </r>
    <r>
      <rPr>
        <sz val="9"/>
        <color theme="1"/>
        <rFont val="DFKai-SB"/>
        <family val="4"/>
        <charset val="136"/>
      </rPr>
      <t>元                                    直笛指定捐款</t>
    </r>
    <r>
      <rPr>
        <sz val="9"/>
        <color rgb="FFFF0000"/>
        <rFont val="DFKai-SB"/>
        <family val="4"/>
        <charset val="136"/>
      </rPr>
      <t>15,346</t>
    </r>
    <r>
      <rPr>
        <sz val="9"/>
        <color theme="1"/>
        <rFont val="DFKai-SB"/>
        <family val="4"/>
        <charset val="136"/>
      </rPr>
      <t>元                                圖書館購書</t>
    </r>
    <r>
      <rPr>
        <sz val="9"/>
        <color rgb="FFFF0000"/>
        <rFont val="DFKai-SB"/>
        <family val="4"/>
        <charset val="136"/>
      </rPr>
      <t>5548</t>
    </r>
    <r>
      <rPr>
        <sz val="9"/>
        <color theme="1"/>
        <rFont val="DFKai-SB"/>
        <family val="4"/>
        <charset val="136"/>
      </rPr>
      <t xml:space="preserve">元                                     </t>
    </r>
    <r>
      <rPr>
        <sz val="9"/>
        <rFont val="DFKai-SB"/>
        <family val="4"/>
        <charset val="136"/>
      </rPr>
      <t>畢業班宿營活動</t>
    </r>
    <r>
      <rPr>
        <sz val="9"/>
        <color rgb="FFFF0000"/>
        <rFont val="DFKai-SB"/>
        <family val="4"/>
        <charset val="136"/>
      </rPr>
      <t>3,987</t>
    </r>
    <r>
      <rPr>
        <sz val="9"/>
        <rFont val="DFKai-SB"/>
        <family val="4"/>
        <charset val="136"/>
      </rPr>
      <t>元</t>
    </r>
    <r>
      <rPr>
        <sz val="9"/>
        <color theme="1"/>
        <rFont val="DFKai-SB"/>
        <family val="4"/>
        <charset val="136"/>
      </rPr>
      <t xml:space="preserve">                                  遙控器保證金</t>
    </r>
    <r>
      <rPr>
        <sz val="9"/>
        <color rgb="FFFF0000"/>
        <rFont val="DFKai-SB"/>
        <family val="4"/>
        <charset val="136"/>
      </rPr>
      <t>10,000</t>
    </r>
    <r>
      <rPr>
        <sz val="9"/>
        <color theme="1"/>
        <rFont val="DFKai-SB"/>
        <family val="4"/>
        <charset val="136"/>
      </rPr>
      <t>元                                展藝館一樓燈具和安全設備</t>
    </r>
    <r>
      <rPr>
        <sz val="9"/>
        <color rgb="FFFF0000"/>
        <rFont val="DFKai-SB"/>
        <family val="4"/>
        <charset val="136"/>
      </rPr>
      <t>150,000</t>
    </r>
    <r>
      <rPr>
        <sz val="9"/>
        <color theme="1"/>
        <rFont val="DFKai-SB"/>
        <family val="4"/>
        <charset val="136"/>
      </rPr>
      <t>元                   學生主題活動</t>
    </r>
    <r>
      <rPr>
        <sz val="9"/>
        <color rgb="FFFF0000"/>
        <rFont val="DFKai-SB"/>
        <family val="4"/>
        <charset val="136"/>
      </rPr>
      <t>50,000</t>
    </r>
    <r>
      <rPr>
        <sz val="9"/>
        <color theme="1"/>
        <rFont val="DFKai-SB"/>
        <family val="4"/>
        <charset val="136"/>
      </rPr>
      <t xml:space="preserve">元                                                                                                                           </t>
    </r>
    <r>
      <rPr>
        <sz val="9"/>
        <rFont val="DFKai-SB"/>
        <family val="4"/>
        <charset val="136"/>
      </rPr>
      <t>非指定用途</t>
    </r>
    <r>
      <rPr>
        <sz val="9"/>
        <color rgb="FFFF0000"/>
        <rFont val="DFKai-SB"/>
        <family val="4"/>
        <charset val="136"/>
      </rPr>
      <t>471,238元</t>
    </r>
    <r>
      <rPr>
        <sz val="9"/>
        <color theme="1"/>
        <rFont val="DFKai-SB"/>
        <family val="4"/>
        <charset val="136"/>
      </rPr>
      <t xml:space="preserve">                                     總共</t>
    </r>
    <r>
      <rPr>
        <sz val="9"/>
        <color rgb="FFFF0000"/>
        <rFont val="DFKai-SB"/>
        <family val="4"/>
        <charset val="136"/>
      </rPr>
      <t>1,113,595</t>
    </r>
    <r>
      <rPr>
        <sz val="9"/>
        <color theme="1"/>
        <rFont val="DFKai-SB"/>
        <family val="4"/>
        <charset val="136"/>
      </rPr>
      <t>元(將40萬以定存方式滾存)</t>
    </r>
    <phoneticPr fontId="32" type="noConversion"/>
  </si>
  <si>
    <t>家長會家庭教育活動、英語加深加廣學習、家長學習成長課程、學生才藝競賽、迎新活動等</t>
    <phoneticPr fontId="32" type="noConversion"/>
  </si>
  <si>
    <t>志工36位，每人約400元</t>
    <phoneticPr fontId="32" type="noConversion"/>
  </si>
  <si>
    <t>567人，每人約100元</t>
    <phoneticPr fontId="32" type="noConversion"/>
  </si>
  <si>
    <t>編制內及整學期代課教師每人500元80人</t>
    <phoneticPr fontId="32" type="noConversion"/>
  </si>
  <si>
    <t>林文吉先生指定捐款</t>
    <phoneticPr fontId="32" type="noConversion"/>
  </si>
  <si>
    <r>
      <t>獎勵師生對外比賽實施要點(</t>
    </r>
    <r>
      <rPr>
        <sz val="9"/>
        <color rgb="FFFF0000"/>
        <rFont val="DFKai-SB"/>
        <family val="4"/>
        <charset val="136"/>
      </rPr>
      <t>原本編列80,000元</t>
    </r>
    <r>
      <rPr>
        <sz val="9"/>
        <color theme="1"/>
        <rFont val="DFKai-SB"/>
        <family val="4"/>
        <charset val="136"/>
      </rPr>
      <t>)</t>
    </r>
    <phoneticPr fontId="32" type="noConversion"/>
  </si>
  <si>
    <r>
      <t>獎勵、獎狀、</t>
    </r>
    <r>
      <rPr>
        <sz val="9"/>
        <color rgb="FFFF0000"/>
        <rFont val="DFKai-SB"/>
        <family val="4"/>
        <charset val="136"/>
      </rPr>
      <t>E幣兌換獎勵品</t>
    </r>
    <r>
      <rPr>
        <sz val="9"/>
        <color theme="1"/>
        <rFont val="DFKai-SB"/>
        <family val="4"/>
        <charset val="136"/>
      </rPr>
      <t>等</t>
    </r>
    <phoneticPr fontId="32" type="noConversion"/>
  </si>
  <si>
    <t>展藝館一樓燈具和安全設備</t>
    <phoneticPr fontId="32" type="noConversion"/>
  </si>
  <si>
    <t>學生主題活動</t>
    <phoneticPr fontId="32" type="noConversion"/>
  </si>
  <si>
    <t>20</t>
  </si>
  <si>
    <t>21</t>
  </si>
  <si>
    <t>22</t>
  </si>
  <si>
    <t>印章製作、邀請卡、意見調查表。</t>
    <phoneticPr fontId="32" type="noConversion"/>
  </si>
  <si>
    <t>足球(3,823元)、直笛(15,346元)</t>
    <phoneticPr fontId="32" type="noConversion"/>
  </si>
  <si>
    <t>參賽活動補助（1人1天100元）</t>
    <phoneticPr fontId="32" type="noConversion"/>
  </si>
  <si>
    <t>原保留仁愛基金203,049元                                                                      協助發展英語活動200,604元                                                               足球指定捐款3,823元                                    直笛指定捐款15,346元                                圖書館購書5548元                                     畢業班宿營活動3,987元                                  遙控器保證金10,000元                                展藝館一樓燈具和安全設備150,000元                   學生主題活動50,000元                                                                                                                           非指定用途471,238元                                     總共1,113,595元(將40萬以定存方式滾存)</t>
    <phoneticPr fontId="32" type="noConversion"/>
  </si>
  <si>
    <t>家長會家庭教育活動、英語加深加廣學習、家長學習成長課程、學生才藝競賽、迎新活動等</t>
    <phoneticPr fontId="32" type="noConversion"/>
  </si>
  <si>
    <t>編制內及整學期代課教師每人約1000元*80</t>
    <phoneticPr fontId="32" type="noConversion"/>
  </si>
  <si>
    <t>獎勵師生對外比賽實施要點</t>
    <phoneticPr fontId="32" type="noConversion"/>
  </si>
  <si>
    <t>參賽活動補助（1人1天100元）</t>
    <phoneticPr fontId="32" type="noConversion"/>
  </si>
  <si>
    <t>林文吉先生指定捐款</t>
    <phoneticPr fontId="32" type="noConversion"/>
  </si>
  <si>
    <t>獎勵、獎狀、E幣兌換獎勵品等</t>
    <phoneticPr fontId="32" type="noConversion"/>
  </si>
  <si>
    <t>足球隊3823元</t>
    <phoneticPr fontId="32" type="noConversion"/>
  </si>
  <si>
    <t>學生主題活動</t>
    <phoneticPr fontId="32" type="noConversion"/>
  </si>
  <si>
    <t>支出01-1</t>
    <phoneticPr fontId="32" type="noConversion"/>
  </si>
  <si>
    <t>參加111年宜蘭縣主委盃膳食費（9/25）</t>
    <phoneticPr fontId="32" type="noConversion"/>
  </si>
  <si>
    <t>支出01-2</t>
  </si>
  <si>
    <t>參加111年羅東鎮主委盃膳食費（10/16）</t>
    <phoneticPr fontId="32" type="noConversion"/>
  </si>
  <si>
    <t>收入01</t>
    <phoneticPr fontId="32" type="noConversion"/>
  </si>
  <si>
    <t>林佩珍指定捐款仁愛基金</t>
    <phoneticPr fontId="32" type="noConversion"/>
  </si>
  <si>
    <t>111.10.27</t>
    <phoneticPr fontId="32" type="noConversion"/>
  </si>
  <si>
    <t>111.10.27</t>
    <phoneticPr fontId="32" type="noConversion"/>
  </si>
  <si>
    <t>支出2-1</t>
    <phoneticPr fontId="32" type="noConversion"/>
  </si>
  <si>
    <t>更換會長印鑑規費</t>
    <phoneticPr fontId="32" type="noConversion"/>
  </si>
  <si>
    <t>支出2-2</t>
  </si>
  <si>
    <t>支出2-3</t>
  </si>
  <si>
    <t>支出2-4</t>
  </si>
  <si>
    <t>新任會長用章</t>
    <phoneticPr fontId="32" type="noConversion"/>
  </si>
  <si>
    <t>展藝館一樓燈具改善含配線</t>
    <phoneticPr fontId="32" type="noConversion"/>
  </si>
  <si>
    <t>一般教室燈具故障更換</t>
    <phoneticPr fontId="32" type="noConversion"/>
  </si>
  <si>
    <t>展藝館一樓燈具改善含配線</t>
    <phoneticPr fontId="32" type="noConversion"/>
  </si>
  <si>
    <t>一般教室燈具故障更換</t>
    <phoneticPr fontId="32" type="noConversion"/>
  </si>
  <si>
    <t>支出2-3</t>
    <phoneticPr fontId="32" type="noConversion"/>
  </si>
  <si>
    <t>111.10.28</t>
    <phoneticPr fontId="32" type="noConversion"/>
  </si>
  <si>
    <t>111.11.01</t>
    <phoneticPr fontId="32" type="noConversion"/>
  </si>
  <si>
    <t>111.11.01</t>
    <phoneticPr fontId="32" type="noConversion"/>
  </si>
  <si>
    <t>111.10.28</t>
    <phoneticPr fontId="32" type="noConversion"/>
  </si>
  <si>
    <t>支出3-1</t>
    <phoneticPr fontId="32" type="noConversion"/>
  </si>
  <si>
    <t>支出3-2</t>
  </si>
  <si>
    <t>支出3-3</t>
  </si>
  <si>
    <t>會長交接暨委員受贈典禮郵資</t>
    <phoneticPr fontId="32" type="noConversion"/>
  </si>
  <si>
    <t>會長交接暨委員受贈典禮請柬印製費</t>
    <phoneticPr fontId="32" type="noConversion"/>
  </si>
  <si>
    <t>參加2022年yamaha CUP-午餐膳食費</t>
    <phoneticPr fontId="32" type="noConversion"/>
  </si>
  <si>
    <t>支出3-1</t>
    <phoneticPr fontId="32" type="noConversion"/>
  </si>
  <si>
    <t>參加2022年yamaha CUP-午餐膳食費</t>
    <phoneticPr fontId="32" type="noConversion"/>
  </si>
  <si>
    <t>支出3-3</t>
    <phoneticPr fontId="32" type="noConversion"/>
  </si>
  <si>
    <t>111.11.10</t>
    <phoneticPr fontId="32" type="noConversion"/>
  </si>
  <si>
    <t>111.11.10</t>
    <phoneticPr fontId="32" type="noConversion"/>
  </si>
  <si>
    <t>收入02</t>
  </si>
  <si>
    <t>一般捐款（簡國隆10000元、林順和3000元、黃一哲3000元、鐘宛婷1500元、楊順木1000元、陳永錰10000元、復興國中1000元、程孟暉5000元、林雨蒼1000元、黃定和1000元、台灣省宜蘭縣龍德駕駛人訓練班5000元、林飛身10000元、汪俊良3000元、林聰明5000元、）</t>
    <phoneticPr fontId="32" type="noConversion"/>
  </si>
  <si>
    <t>收入02</t>
    <phoneticPr fontId="32" type="noConversion"/>
  </si>
  <si>
    <t>111.11.14</t>
    <phoneticPr fontId="32" type="noConversion"/>
  </si>
  <si>
    <t>111.11.14</t>
    <phoneticPr fontId="32" type="noConversion"/>
  </si>
  <si>
    <t>收入03</t>
    <phoneticPr fontId="32" type="noConversion"/>
  </si>
  <si>
    <t>定存利息費用</t>
    <phoneticPr fontId="32" type="noConversion"/>
  </si>
  <si>
    <t>支出4-1</t>
    <phoneticPr fontId="32" type="noConversion"/>
  </si>
  <si>
    <t>參加2022全國學童盃11/7-11/10膳食費</t>
    <phoneticPr fontId="32" type="noConversion"/>
  </si>
  <si>
    <t>支出4-2</t>
    <phoneticPr fontId="32" type="noConversion"/>
  </si>
  <si>
    <t>林佩珍指定捐款仁愛基金會</t>
  </si>
  <si>
    <t>林佩珍指定捐款仁愛基金會</t>
    <phoneticPr fontId="32" type="noConversion"/>
  </si>
  <si>
    <t>參加2022全國學童盃11/7-11/10膳食費</t>
    <phoneticPr fontId="32" type="noConversion"/>
  </si>
  <si>
    <t>支出4-1</t>
    <phoneticPr fontId="32" type="noConversion"/>
  </si>
  <si>
    <t>收入01</t>
    <phoneticPr fontId="32" type="noConversion"/>
  </si>
  <si>
    <t>支出4-2</t>
    <phoneticPr fontId="32" type="noConversion"/>
  </si>
  <si>
    <t>111.10.27</t>
    <phoneticPr fontId="32" type="noConversion"/>
  </si>
  <si>
    <t>收入03</t>
    <phoneticPr fontId="32" type="noConversion"/>
  </si>
  <si>
    <t>定存利息費用</t>
    <phoneticPr fontId="32" type="noConversion"/>
  </si>
  <si>
    <t>111.11.13</t>
    <phoneticPr fontId="32" type="noConversion"/>
  </si>
  <si>
    <t>支出4-3</t>
  </si>
  <si>
    <t>支出4-4</t>
  </si>
  <si>
    <t>支出4-5</t>
  </si>
  <si>
    <t>參加2022年迷你足球賽--分區挑戰賽（東區）膳食費</t>
  </si>
  <si>
    <t>會長交接典禮桌巾洗滌費</t>
    <phoneticPr fontId="32" type="noConversion"/>
  </si>
  <si>
    <t>收入04</t>
  </si>
  <si>
    <t>會長交接典禮餐費</t>
    <phoneticPr fontId="32" type="noConversion"/>
  </si>
  <si>
    <t>收入04</t>
    <phoneticPr fontId="32" type="noConversion"/>
  </si>
  <si>
    <t>黃清豐指定捐款家長會交接餐費</t>
    <phoneticPr fontId="32" type="noConversion"/>
  </si>
  <si>
    <t>參加2022年迷你足球賽--分區挑戰賽（東區）膳食費</t>
    <phoneticPr fontId="32" type="noConversion"/>
  </si>
  <si>
    <t>支出4-3</t>
    <phoneticPr fontId="32" type="noConversion"/>
  </si>
  <si>
    <t>支出4-4</t>
    <phoneticPr fontId="32" type="noConversion"/>
  </si>
  <si>
    <t>收入04</t>
    <phoneticPr fontId="32" type="noConversion"/>
  </si>
  <si>
    <t>黃清豐指定捐款（會長交接典禮餐費）</t>
    <phoneticPr fontId="32" type="noConversion"/>
  </si>
  <si>
    <t>黃清豐指定捐款（會長交接典禮餐費）</t>
    <phoneticPr fontId="32" type="noConversion"/>
  </si>
  <si>
    <t>黃清豐指定捐款（會長交接典禮餐費）</t>
    <phoneticPr fontId="32" type="noConversion"/>
  </si>
  <si>
    <t>支出4-5</t>
    <phoneticPr fontId="32" type="noConversion"/>
  </si>
  <si>
    <t>支出4-6</t>
  </si>
  <si>
    <t>支出4-6</t>
    <phoneticPr fontId="32" type="noConversion"/>
  </si>
  <si>
    <t>111學年度宜蘭縣中小學田徑錦標賽膳費（11/17-11/19）</t>
    <phoneticPr fontId="32" type="noConversion"/>
  </si>
  <si>
    <t>111學年度宜蘭縣中小學田徑錦標賽膳費（11/17-11/19）</t>
    <phoneticPr fontId="32" type="noConversion"/>
  </si>
  <si>
    <t>支出05</t>
    <phoneticPr fontId="32" type="noConversion"/>
  </si>
  <si>
    <t>支出05</t>
    <phoneticPr fontId="32" type="noConversion"/>
  </si>
  <si>
    <t>家長會贈送卸任會長紀念品</t>
    <phoneticPr fontId="32" type="noConversion"/>
  </si>
  <si>
    <t>家長會贈送卸任會長紀念品</t>
    <phoneticPr fontId="32" type="noConversion"/>
  </si>
  <si>
    <t>收入05</t>
  </si>
  <si>
    <t>賴俊瑋君一般捐款</t>
    <phoneticPr fontId="32" type="noConversion"/>
  </si>
  <si>
    <t>收入05</t>
    <phoneticPr fontId="32" type="noConversion"/>
  </si>
  <si>
    <t>支出06</t>
    <phoneticPr fontId="32" type="noConversion"/>
  </si>
  <si>
    <t>北區扶輪社英語說故事比賽師生餐費</t>
    <phoneticPr fontId="32" type="noConversion"/>
  </si>
  <si>
    <t>北區扶輪社英語說故事比賽師生餐費</t>
    <phoneticPr fontId="32" type="noConversion"/>
  </si>
  <si>
    <t>111.12.05</t>
    <phoneticPr fontId="32" type="noConversion"/>
  </si>
  <si>
    <t>111.12.05</t>
    <phoneticPr fontId="32" type="noConversion"/>
  </si>
  <si>
    <t>111.12.22</t>
    <phoneticPr fontId="32" type="noConversion"/>
  </si>
  <si>
    <t>111.12.05</t>
    <phoneticPr fontId="32" type="noConversion"/>
  </si>
  <si>
    <t>支出07-1</t>
    <phoneticPr fontId="32" type="noConversion"/>
  </si>
  <si>
    <t>支出07-2</t>
  </si>
  <si>
    <t>參加111年宜蘭縣學童盃足球錦標賽12/24膳食費</t>
    <phoneticPr fontId="32" type="noConversion"/>
  </si>
  <si>
    <t>參加111年宜蘭縣學童盃足球錦標賽12/18膳食費</t>
    <phoneticPr fontId="32" type="noConversion"/>
  </si>
  <si>
    <t>參加111年宜蘭縣學童盃足球錦標賽12/24膳食費</t>
    <phoneticPr fontId="32" type="noConversion"/>
  </si>
  <si>
    <t>支出7-1</t>
    <phoneticPr fontId="32" type="noConversion"/>
  </si>
  <si>
    <t>支出7-2</t>
  </si>
  <si>
    <t>參加111年宜蘭縣學童盃足球錦標賽12/18膳食費</t>
    <phoneticPr fontId="32" type="noConversion"/>
  </si>
  <si>
    <t>收入06</t>
  </si>
  <si>
    <t>111.12.21</t>
    <phoneticPr fontId="32" type="noConversion"/>
  </si>
  <si>
    <t>存簿利息收入</t>
  </si>
  <si>
    <t>存簿利息收入</t>
    <phoneticPr fontId="32" type="noConversion"/>
  </si>
  <si>
    <t>111.12.21</t>
    <phoneticPr fontId="32" type="noConversion"/>
  </si>
  <si>
    <t>收入06</t>
    <phoneticPr fontId="32" type="noConversion"/>
  </si>
  <si>
    <t>收入07</t>
    <phoneticPr fontId="32" type="noConversion"/>
  </si>
  <si>
    <t>第一學期學生家長會費</t>
  </si>
  <si>
    <t>第一學期學生家長會費</t>
    <phoneticPr fontId="32" type="noConversion"/>
  </si>
  <si>
    <t>收入07</t>
    <phoneticPr fontId="32" type="noConversion"/>
  </si>
  <si>
    <t>111.12.29</t>
    <phoneticPr fontId="32" type="noConversion"/>
  </si>
  <si>
    <t>111.12.29</t>
    <phoneticPr fontId="32" type="noConversion"/>
  </si>
  <si>
    <t>111.12.28</t>
  </si>
  <si>
    <t>111.12.28</t>
    <phoneticPr fontId="32" type="noConversion"/>
  </si>
  <si>
    <t>收入08</t>
  </si>
  <si>
    <t>112.01.05</t>
    <phoneticPr fontId="32" type="noConversion"/>
  </si>
  <si>
    <t>賴俊瑋君一般捐款</t>
    <phoneticPr fontId="32" type="noConversion"/>
  </si>
  <si>
    <t>富士達保險經紀人股份有限公司一般捐款</t>
    <phoneticPr fontId="32" type="noConversion"/>
  </si>
  <si>
    <t>收入09-1</t>
    <phoneticPr fontId="32" type="noConversion"/>
  </si>
  <si>
    <t>收入09-2</t>
  </si>
  <si>
    <t>112.01.07</t>
    <phoneticPr fontId="32" type="noConversion"/>
  </si>
  <si>
    <t>林佳慧君一般捐款</t>
  </si>
  <si>
    <t>凱旋足球家長後援會指定捐款圖書室</t>
    <phoneticPr fontId="32" type="noConversion"/>
  </si>
  <si>
    <t>富士達保險經紀人股份有限公司一般捐款</t>
    <phoneticPr fontId="32" type="noConversion"/>
  </si>
  <si>
    <t>收入8</t>
    <phoneticPr fontId="32" type="noConversion"/>
  </si>
  <si>
    <t>收入9-2</t>
    <phoneticPr fontId="32" type="noConversion"/>
  </si>
  <si>
    <t>112.01.05</t>
    <phoneticPr fontId="32" type="noConversion"/>
  </si>
  <si>
    <t>林佳慧君一般捐款</t>
    <phoneticPr fontId="32" type="noConversion"/>
  </si>
  <si>
    <t>收入9-1</t>
    <phoneticPr fontId="32" type="noConversion"/>
  </si>
  <si>
    <t>111.01.07</t>
    <phoneticPr fontId="32" type="noConversion"/>
  </si>
  <si>
    <t>凱旋足球家長後援會指定捐款圖書室</t>
    <phoneticPr fontId="32" type="noConversion"/>
  </si>
  <si>
    <t>111.12.05</t>
    <phoneticPr fontId="32" type="noConversion"/>
  </si>
  <si>
    <t>111.12.05</t>
    <phoneticPr fontId="32" type="noConversion"/>
  </si>
  <si>
    <t>收入09-1</t>
    <phoneticPr fontId="32" type="noConversion"/>
  </si>
  <si>
    <t>1112.01.07</t>
    <phoneticPr fontId="32" type="noConversion"/>
  </si>
  <si>
    <t>112.01.07</t>
    <phoneticPr fontId="32" type="noConversion"/>
  </si>
  <si>
    <t>收入10</t>
    <phoneticPr fontId="32" type="noConversion"/>
  </si>
  <si>
    <t>壯二鎮安廟指定捐款家庭弱勢學生獎助金</t>
  </si>
  <si>
    <t>壯二鎮安廟指定捐款家庭弱勢學生獎助金</t>
    <phoneticPr fontId="32" type="noConversion"/>
  </si>
  <si>
    <t>壯二鎮安廟指定捐款家庭弱勢學生獎助金</t>
    <phoneticPr fontId="32" type="noConversion"/>
  </si>
  <si>
    <t>支出08</t>
    <phoneticPr fontId="32" type="noConversion"/>
  </si>
  <si>
    <t>壯二鎮安廟指定捐款家庭弱勢學生獎助金</t>
    <phoneticPr fontId="32" type="noConversion"/>
  </si>
  <si>
    <t>收入10</t>
    <phoneticPr fontId="32" type="noConversion"/>
  </si>
  <si>
    <t>支出08</t>
    <phoneticPr fontId="32" type="noConversion"/>
  </si>
  <si>
    <t>112.01.18</t>
    <phoneticPr fontId="32" type="noConversion"/>
  </si>
  <si>
    <t>112.01.18</t>
    <phoneticPr fontId="32" type="noConversion"/>
  </si>
  <si>
    <t>收入11</t>
  </si>
  <si>
    <t>陳敏華君一般捐款</t>
    <phoneticPr fontId="32" type="noConversion"/>
  </si>
  <si>
    <t>收入11</t>
    <phoneticPr fontId="32" type="noConversion"/>
  </si>
  <si>
    <t>112.01.19</t>
    <phoneticPr fontId="32" type="noConversion"/>
  </si>
  <si>
    <t>支出09-1</t>
    <phoneticPr fontId="32" type="noConversion"/>
  </si>
  <si>
    <t>E幣學生得標獎品</t>
    <phoneticPr fontId="32" type="noConversion"/>
  </si>
  <si>
    <t>支出09-2</t>
  </si>
  <si>
    <t>支出09-3</t>
  </si>
  <si>
    <t>參加宜蘭縣中小學運動會--師生誤餐費（2/23-2/24）</t>
    <phoneticPr fontId="32" type="noConversion"/>
  </si>
  <si>
    <t>參加宜蘭縣中小學運動會--師生誤餐費（2/25）</t>
    <phoneticPr fontId="32" type="noConversion"/>
  </si>
  <si>
    <t>支出9-1</t>
    <phoneticPr fontId="32" type="noConversion"/>
  </si>
  <si>
    <t>E幣學生得標獎品</t>
    <phoneticPr fontId="32" type="noConversion"/>
  </si>
  <si>
    <t>參加宜蘭縣中小學運動會--師生誤餐費（2/23-2/24）</t>
    <phoneticPr fontId="32" type="noConversion"/>
  </si>
  <si>
    <t>參加宜蘭縣中小學運動會--師生誤餐費（2/25）</t>
    <phoneticPr fontId="32" type="noConversion"/>
  </si>
  <si>
    <t>支出9-2</t>
    <phoneticPr fontId="32" type="noConversion"/>
  </si>
  <si>
    <t>支出9-3</t>
  </si>
  <si>
    <t>收入12</t>
  </si>
  <si>
    <t>林漢文君指定捐款學校設備改善</t>
  </si>
  <si>
    <t>112.03.25</t>
    <phoneticPr fontId="32" type="noConversion"/>
  </si>
  <si>
    <t>112.03.10</t>
    <phoneticPr fontId="32" type="noConversion"/>
  </si>
  <si>
    <t>112.03.10</t>
    <phoneticPr fontId="32" type="noConversion"/>
  </si>
  <si>
    <t>林漢文君指定捐款學校設備改善</t>
    <phoneticPr fontId="32" type="noConversion"/>
  </si>
  <si>
    <t>收入12</t>
    <phoneticPr fontId="32" type="noConversion"/>
  </si>
  <si>
    <t>收入12</t>
    <phoneticPr fontId="32" type="noConversion"/>
  </si>
  <si>
    <t>112.03.25</t>
    <phoneticPr fontId="32" type="noConversion"/>
  </si>
  <si>
    <t>收入13</t>
  </si>
  <si>
    <t>戴秋香君指定捐款學校設備改善</t>
    <phoneticPr fontId="32" type="noConversion"/>
  </si>
  <si>
    <t>戴秋香君指定捐款學校設備改善</t>
    <phoneticPr fontId="32" type="noConversion"/>
  </si>
  <si>
    <t>戴秋香君指定捐款學校設備改善</t>
    <phoneticPr fontId="32" type="noConversion"/>
  </si>
  <si>
    <t>112.03.30</t>
    <phoneticPr fontId="32" type="noConversion"/>
  </si>
  <si>
    <t>112.03.30</t>
    <phoneticPr fontId="32" type="noConversion"/>
  </si>
  <si>
    <t>支出10-1</t>
    <phoneticPr fontId="32" type="noConversion"/>
  </si>
  <si>
    <t>支出10-2</t>
  </si>
  <si>
    <t>支出10-3</t>
  </si>
  <si>
    <t>112年度兒童節活動（雞蛋糕）</t>
    <phoneticPr fontId="32" type="noConversion"/>
  </si>
  <si>
    <t>支出10-1</t>
    <phoneticPr fontId="32" type="noConversion"/>
  </si>
  <si>
    <t>112年度兒童節活動（雞蛋糕）</t>
    <phoneticPr fontId="32" type="noConversion"/>
  </si>
  <si>
    <t>支出10-2</t>
    <phoneticPr fontId="32" type="noConversion"/>
  </si>
  <si>
    <t>112年度兒童節活動（爆米香、棉花糖）</t>
    <phoneticPr fontId="32" type="noConversion"/>
  </si>
  <si>
    <t>112年度兒童節活動（爆米香、棉花糖）</t>
    <phoneticPr fontId="32" type="noConversion"/>
  </si>
  <si>
    <t>112年度兒童節活動（叭撲費用）</t>
    <phoneticPr fontId="32" type="noConversion"/>
  </si>
  <si>
    <t>收入14</t>
  </si>
  <si>
    <t>收入15</t>
  </si>
  <si>
    <t>簡水源君指定捐款足球隊</t>
    <phoneticPr fontId="32" type="noConversion"/>
  </si>
  <si>
    <t>原祥企業社君指定捐款足球隊</t>
    <phoneticPr fontId="32" type="noConversion"/>
  </si>
  <si>
    <t>簡水源君指定捐款足球隊</t>
    <phoneticPr fontId="32" type="noConversion"/>
  </si>
  <si>
    <t>原祥企業社君指定捐款足球隊</t>
    <phoneticPr fontId="32" type="noConversion"/>
  </si>
  <si>
    <t>支出11</t>
    <phoneticPr fontId="32" type="noConversion"/>
  </si>
  <si>
    <t>參加111學年度宜蘭縣國小樂樂棒決賽帶隊老師及學生膳食費</t>
    <phoneticPr fontId="32" type="noConversion"/>
  </si>
  <si>
    <t>參加111學年度宜蘭縣國小樂樂棒決賽帶隊老師及學生膳食費</t>
    <phoneticPr fontId="32" type="noConversion"/>
  </si>
  <si>
    <t>支出12</t>
  </si>
  <si>
    <t>111學年度參加EEG歌唱律動學生餐點</t>
    <phoneticPr fontId="32" type="noConversion"/>
  </si>
  <si>
    <t>111學年度參加EEG歌唱律動學生餐點</t>
    <phoneticPr fontId="32" type="noConversion"/>
  </si>
  <si>
    <t>支出13</t>
  </si>
  <si>
    <t>112學年度參加EEG英語單字王學生餐點</t>
    <phoneticPr fontId="32" type="noConversion"/>
  </si>
  <si>
    <t>112.04.11</t>
    <phoneticPr fontId="32" type="noConversion"/>
  </si>
  <si>
    <t>112.04.11</t>
    <phoneticPr fontId="32" type="noConversion"/>
  </si>
  <si>
    <t>112.03.30</t>
    <phoneticPr fontId="32" type="noConversion"/>
  </si>
  <si>
    <t>112.04.13</t>
    <phoneticPr fontId="32" type="noConversion"/>
  </si>
  <si>
    <t>112.04.13</t>
    <phoneticPr fontId="32" type="noConversion"/>
  </si>
  <si>
    <t>【附件五】                宜蘭縣凱旋國小家長委員會111學年度收支明細表         112.04.14製表</t>
    <phoneticPr fontId="32" type="noConversion"/>
  </si>
  <si>
    <t>非指定捐款項目</t>
    <phoneticPr fontId="32" type="noConversion"/>
  </si>
  <si>
    <t>未執行項目</t>
    <phoneticPr fontId="32" type="noConversion"/>
  </si>
  <si>
    <t>總經費小計</t>
    <phoneticPr fontId="32" type="noConversion"/>
  </si>
  <si>
    <t>非指定捐款項目小計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</si>
</sst>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76" formatCode="#,##0_);[Red]\(#,##0\)"/>
    <numFmt numFmtId="177" formatCode="&quot;$&quot;#,##0_);[Red]\(&quot;$&quot;#,##0\)"/>
  </numFmts>
  <fonts count="51">
    <font>
      <sz val="12"/>
      <color rgb="FF000000"/>
      <name val="PMingLiu"/>
    </font>
    <font>
      <sz val="14"/>
      <color rgb="FF000000"/>
      <name val="DFKai-SB"/>
      <family val="4"/>
      <charset val="136"/>
    </font>
    <font>
      <sz val="12"/>
      <name val="PMingLiu"/>
      <family val="1"/>
      <charset val="136"/>
    </font>
    <font>
      <sz val="9"/>
      <color theme="1"/>
      <name val="DFKai-SB"/>
      <family val="4"/>
      <charset val="136"/>
    </font>
    <font>
      <sz val="9"/>
      <color rgb="FF00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9"/>
      <color theme="1"/>
      <name val="PMingLiu"/>
      <family val="1"/>
      <charset val="136"/>
    </font>
    <font>
      <sz val="9"/>
      <color rgb="FF000000"/>
      <name val="PMingLiu"/>
      <family val="1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b/>
      <sz val="7"/>
      <color rgb="FF000000"/>
      <name val="DFKai-SB"/>
      <family val="4"/>
      <charset val="136"/>
    </font>
    <font>
      <b/>
      <sz val="9"/>
      <color rgb="FF000000"/>
      <name val="PMingLiu"/>
      <family val="1"/>
      <charset val="136"/>
    </font>
    <font>
      <b/>
      <sz val="9"/>
      <color rgb="FF000000"/>
      <name val="DFKai-SB"/>
      <family val="4"/>
      <charset val="136"/>
    </font>
    <font>
      <b/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FF0000"/>
      <name val="DFKai-SB"/>
      <family val="4"/>
      <charset val="136"/>
    </font>
    <font>
      <sz val="8"/>
      <color rgb="FF000000"/>
      <name val="DFKai-SB"/>
      <family val="4"/>
      <charset val="136"/>
    </font>
    <font>
      <b/>
      <sz val="12"/>
      <color theme="1"/>
      <name val="DFKai-SB"/>
      <family val="4"/>
      <charset val="136"/>
    </font>
    <font>
      <sz val="9"/>
      <color rgb="FFFF0000"/>
      <name val="PMingLiu"/>
      <family val="1"/>
      <charset val="136"/>
    </font>
    <font>
      <sz val="10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6"/>
      <color theme="1"/>
      <name val="DFKai-SB"/>
      <family val="4"/>
      <charset val="136"/>
    </font>
    <font>
      <b/>
      <sz val="12"/>
      <color theme="1"/>
      <name val="PMingLiu"/>
      <family val="1"/>
      <charset val="136"/>
    </font>
    <font>
      <sz val="11"/>
      <color theme="1"/>
      <name val="DFKai-SB"/>
      <family val="4"/>
      <charset val="136"/>
    </font>
    <font>
      <sz val="12"/>
      <color rgb="FFFF0000"/>
      <name val="DFKai-SB"/>
      <family val="4"/>
      <charset val="136"/>
    </font>
    <font>
      <b/>
      <sz val="10"/>
      <color rgb="FF000000"/>
      <name val="DFKai-SB"/>
      <family val="4"/>
      <charset val="136"/>
    </font>
    <font>
      <sz val="9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8"/>
      <color theme="1"/>
      <name val="PMingLiu"/>
      <family val="1"/>
      <charset val="136"/>
    </font>
    <font>
      <sz val="8"/>
      <name val="DFKai-SB"/>
      <family val="4"/>
      <charset val="136"/>
    </font>
    <font>
      <sz val="9"/>
      <color theme="1"/>
      <name val="標楷體"/>
      <family val="4"/>
      <charset val="136"/>
    </font>
    <font>
      <sz val="9"/>
      <name val="PMingLiu"/>
      <family val="1"/>
      <charset val="136"/>
    </font>
    <font>
      <sz val="8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9"/>
      <color theme="1"/>
      <name val="PMingLiu"/>
      <family val="1"/>
      <charset val="136"/>
    </font>
    <font>
      <sz val="12"/>
      <name val="DFKai-SB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0000"/>
      <name val="PMingLiu"/>
      <family val="1"/>
      <charset val="136"/>
    </font>
    <font>
      <sz val="11"/>
      <color rgb="FF000000"/>
      <name val="DFKai-SB"/>
      <family val="4"/>
      <charset val="136"/>
    </font>
    <font>
      <sz val="11"/>
      <color rgb="FFFF0000"/>
      <name val="DFKai-SB"/>
      <family val="4"/>
      <charset val="136"/>
    </font>
    <font>
      <b/>
      <sz val="10"/>
      <color rgb="FFFF0000"/>
      <name val="DFKai-SB"/>
      <family val="4"/>
      <charset val="136"/>
    </font>
    <font>
      <sz val="12"/>
      <color rgb="FF00B050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CC00"/>
        <bgColor rgb="FFFFCC0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DBE5F1"/>
        <bgColor rgb="FFDBE5F1"/>
      </patternFill>
    </fill>
  </fills>
  <borders count="10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6" fillId="0" borderId="0" applyFont="0" applyFill="0" applyBorder="0" applyAlignment="0" applyProtection="0">
      <alignment vertical="center"/>
    </xf>
  </cellStyleXfs>
  <cellXfs count="582">
    <xf numFmtId="0" fontId="0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176" fontId="4" fillId="2" borderId="6" xfId="0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 wrapText="1"/>
    </xf>
    <xf numFmtId="176" fontId="3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 wrapText="1"/>
    </xf>
    <xf numFmtId="176" fontId="14" fillId="0" borderId="6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left" vertical="center"/>
    </xf>
    <xf numFmtId="176" fontId="4" fillId="7" borderId="18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6" borderId="6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14" fillId="6" borderId="20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vertical="center"/>
    </xf>
    <xf numFmtId="0" fontId="8" fillId="7" borderId="10" xfId="0" applyFont="1" applyFill="1" applyBorder="1" applyAlignment="1">
      <alignment horizontal="left" vertical="center"/>
    </xf>
    <xf numFmtId="176" fontId="4" fillId="7" borderId="10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176" fontId="3" fillId="2" borderId="4" xfId="0" applyNumberFormat="1" applyFont="1" applyFill="1" applyBorder="1" applyAlignment="1">
      <alignment horizontal="right" vertical="center" wrapText="1"/>
    </xf>
    <xf numFmtId="176" fontId="4" fillId="3" borderId="4" xfId="0" applyNumberFormat="1" applyFont="1" applyFill="1" applyBorder="1" applyAlignment="1">
      <alignment horizontal="right" vertical="center"/>
    </xf>
    <xf numFmtId="176" fontId="4" fillId="6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176" fontId="4" fillId="3" borderId="6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176" fontId="4" fillId="7" borderId="13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4" fillId="6" borderId="22" xfId="0" applyNumberFormat="1" applyFont="1" applyFill="1" applyBorder="1" applyAlignment="1">
      <alignment horizontal="right" vertical="center"/>
    </xf>
    <xf numFmtId="176" fontId="4" fillId="6" borderId="10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22" xfId="0" applyNumberFormat="1" applyFont="1" applyFill="1" applyBorder="1" applyAlignment="1">
      <alignment horizontal="right"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6" fontId="4" fillId="3" borderId="10" xfId="0" applyNumberFormat="1" applyFont="1" applyFill="1" applyBorder="1" applyAlignment="1">
      <alignment horizontal="right" vertical="center"/>
    </xf>
    <xf numFmtId="0" fontId="8" fillId="7" borderId="18" xfId="0" applyFont="1" applyFill="1" applyBorder="1" applyAlignment="1">
      <alignment horizontal="left" vertical="center" shrinkToFit="1"/>
    </xf>
    <xf numFmtId="176" fontId="4" fillId="7" borderId="6" xfId="0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lef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3" fillId="6" borderId="20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6" fontId="3" fillId="3" borderId="22" xfId="0" applyNumberFormat="1" applyFont="1" applyFill="1" applyBorder="1" applyAlignment="1">
      <alignment horizontal="right" vertical="center"/>
    </xf>
    <xf numFmtId="176" fontId="3" fillId="6" borderId="22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176" fontId="8" fillId="2" borderId="10" xfId="0" applyNumberFormat="1" applyFont="1" applyFill="1" applyBorder="1" applyAlignment="1">
      <alignment vertical="center"/>
    </xf>
    <xf numFmtId="176" fontId="8" fillId="6" borderId="10" xfId="0" applyNumberFormat="1" applyFont="1" applyFill="1" applyBorder="1" applyAlignment="1">
      <alignment horizontal="right" vertical="center"/>
    </xf>
    <xf numFmtId="176" fontId="3" fillId="7" borderId="10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 shrinkToFit="1"/>
    </xf>
    <xf numFmtId="176" fontId="3" fillId="3" borderId="6" xfId="0" applyNumberFormat="1" applyFont="1" applyFill="1" applyBorder="1" applyAlignment="1">
      <alignment horizontal="right" vertical="center"/>
    </xf>
    <xf numFmtId="176" fontId="3" fillId="6" borderId="6" xfId="0" applyNumberFormat="1" applyFont="1" applyFill="1" applyBorder="1" applyAlignment="1">
      <alignment horizontal="right" vertical="center"/>
    </xf>
    <xf numFmtId="176" fontId="3" fillId="7" borderId="13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right" vertical="center"/>
    </xf>
    <xf numFmtId="176" fontId="7" fillId="6" borderId="6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176" fontId="4" fillId="2" borderId="24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lef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shrinkToFit="1"/>
    </xf>
    <xf numFmtId="0" fontId="17" fillId="3" borderId="10" xfId="0" applyFont="1" applyFill="1" applyBorder="1" applyAlignment="1">
      <alignment horizontal="left" vertical="center" shrinkToFit="1"/>
    </xf>
    <xf numFmtId="0" fontId="10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76" fontId="2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 wrapText="1"/>
    </xf>
    <xf numFmtId="177" fontId="6" fillId="10" borderId="6" xfId="0" applyNumberFormat="1" applyFont="1" applyFill="1" applyBorder="1" applyAlignment="1">
      <alignment vertical="center"/>
    </xf>
    <xf numFmtId="0" fontId="6" fillId="11" borderId="33" xfId="0" applyFont="1" applyFill="1" applyBorder="1" applyAlignment="1">
      <alignment vertical="center"/>
    </xf>
    <xf numFmtId="177" fontId="6" fillId="11" borderId="6" xfId="0" applyNumberFormat="1" applyFont="1" applyFill="1" applyBorder="1" applyAlignment="1">
      <alignment vertical="center"/>
    </xf>
    <xf numFmtId="177" fontId="6" fillId="11" borderId="33" xfId="0" applyNumberFormat="1" applyFont="1" applyFill="1" applyBorder="1" applyAlignment="1">
      <alignment vertical="center"/>
    </xf>
    <xf numFmtId="177" fontId="6" fillId="11" borderId="10" xfId="0" applyNumberFormat="1" applyFont="1" applyFill="1" applyBorder="1" applyAlignment="1">
      <alignment vertical="center"/>
    </xf>
    <xf numFmtId="177" fontId="0" fillId="11" borderId="10" xfId="0" applyNumberFormat="1" applyFont="1" applyFill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27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34" xfId="0" applyFont="1" applyBorder="1" applyAlignment="1">
      <alignment horizontal="left" vertical="center"/>
    </xf>
    <xf numFmtId="176" fontId="4" fillId="0" borderId="34" xfId="0" applyNumberFormat="1" applyFont="1" applyBorder="1" applyAlignment="1">
      <alignment horizontal="right" vertical="center"/>
    </xf>
    <xf numFmtId="0" fontId="8" fillId="7" borderId="14" xfId="0" applyFont="1" applyFill="1" applyBorder="1" applyAlignment="1">
      <alignment horizontal="left" vertical="center"/>
    </xf>
    <xf numFmtId="176" fontId="4" fillId="7" borderId="14" xfId="0" applyNumberFormat="1" applyFont="1" applyFill="1" applyBorder="1" applyAlignment="1">
      <alignment horizontal="right" vertical="center"/>
    </xf>
    <xf numFmtId="176" fontId="3" fillId="2" borderId="22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shrinkToFit="1"/>
    </xf>
    <xf numFmtId="176" fontId="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right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shrinkToFit="1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wrapText="1" shrinkToFit="1"/>
    </xf>
    <xf numFmtId="0" fontId="4" fillId="7" borderId="13" xfId="0" applyFont="1" applyFill="1" applyBorder="1" applyAlignment="1">
      <alignment horizontal="center" vertical="center" shrinkToFit="1"/>
    </xf>
    <xf numFmtId="0" fontId="4" fillId="7" borderId="18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/>
    </xf>
    <xf numFmtId="0" fontId="36" fillId="3" borderId="6" xfId="0" applyFont="1" applyFill="1" applyBorder="1" applyAlignment="1">
      <alignment horizontal="left" vertical="center" wrapText="1" shrinkToFit="1"/>
    </xf>
    <xf numFmtId="0" fontId="3" fillId="3" borderId="10" xfId="0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horizontal="left" vertical="center" wrapText="1"/>
    </xf>
    <xf numFmtId="0" fontId="17" fillId="0" borderId="36" xfId="0" applyFont="1" applyBorder="1" applyAlignment="1">
      <alignment horizontal="center" vertical="center"/>
    </xf>
    <xf numFmtId="0" fontId="18" fillId="3" borderId="16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lef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shrinkToFit="1"/>
    </xf>
    <xf numFmtId="0" fontId="0" fillId="0" borderId="35" xfId="0" applyFont="1" applyBorder="1" applyAlignment="1">
      <alignment vertical="center"/>
    </xf>
    <xf numFmtId="176" fontId="29" fillId="3" borderId="6" xfId="0" applyNumberFormat="1" applyFont="1" applyFill="1" applyBorder="1" applyAlignment="1">
      <alignment horizontal="right" vertical="center"/>
    </xf>
    <xf numFmtId="176" fontId="29" fillId="7" borderId="6" xfId="0" applyNumberFormat="1" applyFont="1" applyFill="1" applyBorder="1" applyAlignment="1">
      <alignment horizontal="right" vertical="center"/>
    </xf>
    <xf numFmtId="176" fontId="29" fillId="3" borderId="10" xfId="0" applyNumberFormat="1" applyFont="1" applyFill="1" applyBorder="1" applyAlignment="1">
      <alignment horizontal="right" vertical="center"/>
    </xf>
    <xf numFmtId="176" fontId="4" fillId="6" borderId="11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7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6" borderId="40" xfId="0" applyNumberFormat="1" applyFont="1" applyFill="1" applyBorder="1" applyAlignment="1">
      <alignment horizontal="right" vertical="center"/>
    </xf>
    <xf numFmtId="176" fontId="4" fillId="6" borderId="35" xfId="0" applyNumberFormat="1" applyFont="1" applyFill="1" applyBorder="1" applyAlignment="1">
      <alignment horizontal="right" vertical="center"/>
    </xf>
    <xf numFmtId="176" fontId="14" fillId="0" borderId="40" xfId="0" applyNumberFormat="1" applyFont="1" applyBorder="1" applyAlignment="1">
      <alignment horizontal="right" vertical="center"/>
    </xf>
    <xf numFmtId="176" fontId="14" fillId="0" borderId="35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8" fillId="7" borderId="41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shrinkToFi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4" fillId="3" borderId="11" xfId="0" applyNumberFormat="1" applyFont="1" applyFill="1" applyBorder="1" applyAlignment="1">
      <alignment horizontal="right" vertical="center"/>
    </xf>
    <xf numFmtId="0" fontId="4" fillId="7" borderId="41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 shrinkToFit="1"/>
    </xf>
    <xf numFmtId="176" fontId="4" fillId="3" borderId="39" xfId="0" applyNumberFormat="1" applyFont="1" applyFill="1" applyBorder="1" applyAlignment="1">
      <alignment horizontal="right" vertical="center"/>
    </xf>
    <xf numFmtId="176" fontId="3" fillId="2" borderId="35" xfId="0" applyNumberFormat="1" applyFont="1" applyFill="1" applyBorder="1" applyAlignment="1">
      <alignment horizontal="right" vertical="center" wrapText="1"/>
    </xf>
    <xf numFmtId="176" fontId="4" fillId="3" borderId="35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3" borderId="11" xfId="0" applyNumberFormat="1" applyFont="1" applyFill="1" applyBorder="1" applyAlignment="1">
      <alignment horizontal="right" vertical="center"/>
    </xf>
    <xf numFmtId="176" fontId="3" fillId="6" borderId="1" xfId="0" applyNumberFormat="1" applyFont="1" applyFill="1" applyBorder="1" applyAlignment="1">
      <alignment horizontal="right" vertical="center"/>
    </xf>
    <xf numFmtId="176" fontId="29" fillId="7" borderId="22" xfId="0" applyNumberFormat="1" applyFont="1" applyFill="1" applyBorder="1" applyAlignment="1">
      <alignment horizontal="right" vertical="center"/>
    </xf>
    <xf numFmtId="176" fontId="29" fillId="3" borderId="35" xfId="0" applyNumberFormat="1" applyFont="1" applyFill="1" applyBorder="1" applyAlignment="1">
      <alignment horizontal="right" vertical="center"/>
    </xf>
    <xf numFmtId="0" fontId="7" fillId="3" borderId="35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176" fontId="3" fillId="2" borderId="35" xfId="0" applyNumberFormat="1" applyFont="1" applyFill="1" applyBorder="1" applyAlignment="1">
      <alignment horizontal="right" vertical="center"/>
    </xf>
    <xf numFmtId="176" fontId="3" fillId="3" borderId="35" xfId="0" applyNumberFormat="1" applyFont="1" applyFill="1" applyBorder="1" applyAlignment="1">
      <alignment horizontal="right" vertical="center"/>
    </xf>
    <xf numFmtId="176" fontId="3" fillId="6" borderId="35" xfId="0" applyNumberFormat="1" applyFont="1" applyFill="1" applyBorder="1" applyAlignment="1">
      <alignment horizontal="right" vertical="center"/>
    </xf>
    <xf numFmtId="176" fontId="3" fillId="3" borderId="29" xfId="0" applyNumberFormat="1" applyFont="1" applyFill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4" borderId="10" xfId="0" applyNumberFormat="1" applyFont="1" applyFill="1" applyBorder="1" applyAlignment="1">
      <alignment vertical="center"/>
    </xf>
    <xf numFmtId="176" fontId="12" fillId="4" borderId="10" xfId="0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176" fontId="14" fillId="6" borderId="22" xfId="0" applyNumberFormat="1" applyFont="1" applyFill="1" applyBorder="1" applyAlignment="1">
      <alignment horizontal="right" vertical="center"/>
    </xf>
    <xf numFmtId="176" fontId="14" fillId="0" borderId="22" xfId="0" applyNumberFormat="1" applyFont="1" applyBorder="1" applyAlignment="1">
      <alignment horizontal="right" vertical="center"/>
    </xf>
    <xf numFmtId="0" fontId="39" fillId="5" borderId="50" xfId="0" applyFont="1" applyFill="1" applyBorder="1" applyAlignment="1">
      <alignment horizontal="center" vertical="center"/>
    </xf>
    <xf numFmtId="0" fontId="40" fillId="5" borderId="51" xfId="0" applyFont="1" applyFill="1" applyBorder="1" applyAlignment="1">
      <alignment horizontal="center" vertical="center"/>
    </xf>
    <xf numFmtId="0" fontId="38" fillId="5" borderId="49" xfId="0" applyFont="1" applyFill="1" applyBorder="1" applyAlignment="1">
      <alignment horizontal="center" vertical="center"/>
    </xf>
    <xf numFmtId="176" fontId="39" fillId="5" borderId="50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6" fontId="4" fillId="0" borderId="35" xfId="0" applyNumberFormat="1" applyFont="1" applyBorder="1" applyAlignment="1">
      <alignment vertical="center"/>
    </xf>
    <xf numFmtId="0" fontId="16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 wrapText="1" shrinkToFit="1"/>
    </xf>
    <xf numFmtId="176" fontId="4" fillId="2" borderId="53" xfId="0" applyNumberFormat="1" applyFont="1" applyFill="1" applyBorder="1" applyAlignment="1">
      <alignment horizontal="right" vertical="center"/>
    </xf>
    <xf numFmtId="176" fontId="4" fillId="0" borderId="53" xfId="0" applyNumberFormat="1" applyFont="1" applyBorder="1" applyAlignment="1">
      <alignment vertical="center"/>
    </xf>
    <xf numFmtId="176" fontId="4" fillId="6" borderId="53" xfId="0" applyNumberFormat="1" applyFont="1" applyFill="1" applyBorder="1" applyAlignment="1">
      <alignment horizontal="right" vertical="center"/>
    </xf>
    <xf numFmtId="176" fontId="4" fillId="3" borderId="53" xfId="0" applyNumberFormat="1" applyFont="1" applyFill="1" applyBorder="1" applyAlignment="1">
      <alignment horizontal="right" vertical="center"/>
    </xf>
    <xf numFmtId="0" fontId="5" fillId="0" borderId="54" xfId="0" applyFont="1" applyBorder="1" applyAlignment="1">
      <alignment horizontal="left" vertical="center" wrapText="1"/>
    </xf>
    <xf numFmtId="0" fontId="16" fillId="3" borderId="55" xfId="0" applyFont="1" applyFill="1" applyBorder="1" applyAlignment="1">
      <alignment horizontal="left" vertical="center" shrinkToFit="1"/>
    </xf>
    <xf numFmtId="0" fontId="10" fillId="0" borderId="56" xfId="0" applyFont="1" applyBorder="1" applyAlignment="1">
      <alignment vertical="center"/>
    </xf>
    <xf numFmtId="0" fontId="16" fillId="0" borderId="55" xfId="0" applyFont="1" applyBorder="1" applyAlignment="1">
      <alignment horizontal="left" vertical="center"/>
    </xf>
    <xf numFmtId="0" fontId="34" fillId="7" borderId="57" xfId="0" applyFont="1" applyFill="1" applyBorder="1" applyAlignment="1">
      <alignment horizontal="left" vertical="center"/>
    </xf>
    <xf numFmtId="0" fontId="34" fillId="7" borderId="38" xfId="0" applyFont="1" applyFill="1" applyBorder="1" applyAlignment="1">
      <alignment horizontal="left" vertical="center"/>
    </xf>
    <xf numFmtId="0" fontId="36" fillId="7" borderId="38" xfId="0" applyFont="1" applyFill="1" applyBorder="1" applyAlignment="1">
      <alignment horizontal="center" vertical="center"/>
    </xf>
    <xf numFmtId="176" fontId="34" fillId="7" borderId="38" xfId="0" applyNumberFormat="1" applyFont="1" applyFill="1" applyBorder="1" applyAlignment="1">
      <alignment horizontal="right" vertical="center"/>
    </xf>
    <xf numFmtId="0" fontId="7" fillId="7" borderId="38" xfId="0" applyFont="1" applyFill="1" applyBorder="1" applyAlignment="1">
      <alignment horizontal="right" vertical="center"/>
    </xf>
    <xf numFmtId="0" fontId="34" fillId="7" borderId="58" xfId="0" applyFont="1" applyFill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3" fillId="3" borderId="60" xfId="0" applyFont="1" applyFill="1" applyBorder="1" applyAlignment="1">
      <alignment horizontal="left" vertical="center" shrinkToFit="1"/>
    </xf>
    <xf numFmtId="176" fontId="4" fillId="2" borderId="61" xfId="0" applyNumberFormat="1" applyFont="1" applyFill="1" applyBorder="1" applyAlignment="1">
      <alignment horizontal="right" vertical="center"/>
    </xf>
    <xf numFmtId="176" fontId="4" fillId="0" borderId="60" xfId="0" applyNumberFormat="1" applyFont="1" applyBorder="1" applyAlignment="1">
      <alignment vertical="center"/>
    </xf>
    <xf numFmtId="176" fontId="4" fillId="6" borderId="60" xfId="0" applyNumberFormat="1" applyFont="1" applyFill="1" applyBorder="1" applyAlignment="1">
      <alignment horizontal="right" vertical="center"/>
    </xf>
    <xf numFmtId="176" fontId="4" fillId="3" borderId="60" xfId="0" applyNumberFormat="1" applyFont="1" applyFill="1" applyBorder="1" applyAlignment="1">
      <alignment horizontal="right" vertical="center"/>
    </xf>
    <xf numFmtId="0" fontId="10" fillId="0" borderId="62" xfId="0" applyFont="1" applyBorder="1" applyAlignment="1">
      <alignment vertical="center"/>
    </xf>
    <xf numFmtId="0" fontId="15" fillId="3" borderId="63" xfId="0" applyFont="1" applyFill="1" applyBorder="1" applyAlignment="1">
      <alignment vertical="center"/>
    </xf>
    <xf numFmtId="0" fontId="20" fillId="3" borderId="63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16" fillId="3" borderId="64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34" fillId="7" borderId="65" xfId="0" applyFont="1" applyFill="1" applyBorder="1" applyAlignment="1">
      <alignment horizontal="left" vertical="center"/>
    </xf>
    <xf numFmtId="0" fontId="8" fillId="7" borderId="66" xfId="0" applyFont="1" applyFill="1" applyBorder="1" applyAlignment="1">
      <alignment horizontal="left" vertical="center"/>
    </xf>
    <xf numFmtId="0" fontId="4" fillId="7" borderId="66" xfId="0" applyFont="1" applyFill="1" applyBorder="1" applyAlignment="1">
      <alignment horizontal="center" vertical="center"/>
    </xf>
    <xf numFmtId="176" fontId="4" fillId="7" borderId="66" xfId="0" applyNumberFormat="1" applyFont="1" applyFill="1" applyBorder="1" applyAlignment="1">
      <alignment horizontal="right" vertical="center"/>
    </xf>
    <xf numFmtId="176" fontId="3" fillId="7" borderId="66" xfId="0" applyNumberFormat="1" applyFont="1" applyFill="1" applyBorder="1" applyAlignment="1">
      <alignment horizontal="right" vertical="center"/>
    </xf>
    <xf numFmtId="0" fontId="22" fillId="7" borderId="67" xfId="0" applyFont="1" applyFill="1" applyBorder="1" applyAlignment="1">
      <alignment horizontal="left" vertical="center"/>
    </xf>
    <xf numFmtId="176" fontId="3" fillId="6" borderId="42" xfId="0" applyNumberFormat="1" applyFont="1" applyFill="1" applyBorder="1" applyAlignment="1">
      <alignment horizontal="right" vertical="center"/>
    </xf>
    <xf numFmtId="176" fontId="29" fillId="3" borderId="48" xfId="0" applyNumberFormat="1" applyFont="1" applyFill="1" applyBorder="1" applyAlignment="1">
      <alignment horizontal="right" vertical="center"/>
    </xf>
    <xf numFmtId="0" fontId="34" fillId="3" borderId="6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3" fillId="3" borderId="69" xfId="0" applyFont="1" applyFill="1" applyBorder="1" applyAlignment="1">
      <alignment horizontal="left" vertical="center"/>
    </xf>
    <xf numFmtId="176" fontId="3" fillId="2" borderId="69" xfId="0" applyNumberFormat="1" applyFont="1" applyFill="1" applyBorder="1" applyAlignment="1">
      <alignment horizontal="right" vertical="center"/>
    </xf>
    <xf numFmtId="176" fontId="3" fillId="3" borderId="69" xfId="0" applyNumberFormat="1" applyFont="1" applyFill="1" applyBorder="1" applyAlignment="1">
      <alignment horizontal="right" vertical="center"/>
    </xf>
    <xf numFmtId="176" fontId="3" fillId="6" borderId="69" xfId="0" applyNumberFormat="1" applyFont="1" applyFill="1" applyBorder="1" applyAlignment="1">
      <alignment horizontal="right" vertical="center"/>
    </xf>
    <xf numFmtId="176" fontId="3" fillId="3" borderId="60" xfId="0" applyNumberFormat="1" applyFont="1" applyFill="1" applyBorder="1" applyAlignment="1">
      <alignment horizontal="right" vertical="center"/>
    </xf>
    <xf numFmtId="0" fontId="9" fillId="3" borderId="70" xfId="0" applyFont="1" applyFill="1" applyBorder="1" applyAlignment="1">
      <alignment horizontal="left" vertical="center"/>
    </xf>
    <xf numFmtId="0" fontId="34" fillId="3" borderId="55" xfId="0" applyFont="1" applyFill="1" applyBorder="1" applyAlignment="1">
      <alignment horizontal="left" vertical="center"/>
    </xf>
    <xf numFmtId="0" fontId="9" fillId="3" borderId="56" xfId="0" applyFont="1" applyFill="1" applyBorder="1" applyAlignment="1">
      <alignment horizontal="left" vertical="center"/>
    </xf>
    <xf numFmtId="0" fontId="34" fillId="7" borderId="71" xfId="0" applyFont="1" applyFill="1" applyBorder="1" applyAlignment="1">
      <alignment horizontal="left" vertical="center"/>
    </xf>
    <xf numFmtId="0" fontId="8" fillId="7" borderId="72" xfId="0" applyFont="1" applyFill="1" applyBorder="1" applyAlignment="1">
      <alignment horizontal="left" vertical="center"/>
    </xf>
    <xf numFmtId="0" fontId="4" fillId="7" borderId="72" xfId="0" applyFont="1" applyFill="1" applyBorder="1" applyAlignment="1">
      <alignment horizontal="center" vertical="center"/>
    </xf>
    <xf numFmtId="176" fontId="4" fillId="7" borderId="72" xfId="0" applyNumberFormat="1" applyFont="1" applyFill="1" applyBorder="1" applyAlignment="1">
      <alignment horizontal="right" vertical="center"/>
    </xf>
    <xf numFmtId="176" fontId="29" fillId="7" borderId="66" xfId="0" applyNumberFormat="1" applyFont="1" applyFill="1" applyBorder="1" applyAlignment="1">
      <alignment horizontal="right" vertical="center"/>
    </xf>
    <xf numFmtId="0" fontId="15" fillId="7" borderId="67" xfId="0" applyFont="1" applyFill="1" applyBorder="1" applyAlignment="1">
      <alignment vertical="center"/>
    </xf>
    <xf numFmtId="49" fontId="5" fillId="12" borderId="6" xfId="0" applyNumberFormat="1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left" vertical="center" wrapText="1"/>
    </xf>
    <xf numFmtId="177" fontId="6" fillId="12" borderId="6" xfId="0" applyNumberFormat="1" applyFont="1" applyFill="1" applyBorder="1" applyAlignment="1">
      <alignment vertical="center"/>
    </xf>
    <xf numFmtId="0" fontId="6" fillId="13" borderId="22" xfId="0" applyFont="1" applyFill="1" applyBorder="1" applyAlignment="1">
      <alignment horizontal="center" vertical="center"/>
    </xf>
    <xf numFmtId="0" fontId="5" fillId="13" borderId="22" xfId="0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left" vertical="center" wrapText="1"/>
    </xf>
    <xf numFmtId="177" fontId="6" fillId="0" borderId="22" xfId="0" applyNumberFormat="1" applyFont="1" applyBorder="1" applyAlignment="1">
      <alignment vertical="center"/>
    </xf>
    <xf numFmtId="177" fontId="6" fillId="13" borderId="22" xfId="0" applyNumberFormat="1" applyFont="1" applyFill="1" applyBorder="1" applyAlignment="1">
      <alignment vertical="center"/>
    </xf>
    <xf numFmtId="0" fontId="6" fillId="13" borderId="6" xfId="0" applyFont="1" applyFill="1" applyBorder="1" applyAlignment="1">
      <alignment horizontal="left" vertical="center" wrapText="1"/>
    </xf>
    <xf numFmtId="177" fontId="6" fillId="13" borderId="6" xfId="0" applyNumberFormat="1" applyFont="1" applyFill="1" applyBorder="1" applyAlignment="1">
      <alignment vertical="center"/>
    </xf>
    <xf numFmtId="0" fontId="6" fillId="13" borderId="6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3" fillId="12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176" fontId="8" fillId="0" borderId="1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14" fillId="0" borderId="24" xfId="0" applyNumberFormat="1" applyFont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0" fontId="3" fillId="3" borderId="35" xfId="0" applyFont="1" applyFill="1" applyBorder="1" applyAlignment="1">
      <alignment horizontal="left" vertical="center" wrapText="1"/>
    </xf>
    <xf numFmtId="176" fontId="14" fillId="0" borderId="10" xfId="0" applyNumberFormat="1" applyFont="1" applyBorder="1" applyAlignment="1">
      <alignment horizontal="right" vertical="center"/>
    </xf>
    <xf numFmtId="176" fontId="14" fillId="6" borderId="35" xfId="0" applyNumberFormat="1" applyFont="1" applyFill="1" applyBorder="1" applyAlignment="1">
      <alignment horizontal="right" vertical="center"/>
    </xf>
    <xf numFmtId="176" fontId="41" fillId="7" borderId="38" xfId="0" applyNumberFormat="1" applyFont="1" applyFill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0" fontId="3" fillId="3" borderId="43" xfId="0" applyFont="1" applyFill="1" applyBorder="1" applyAlignment="1">
      <alignment horizontal="left" vertical="center" shrinkToFit="1"/>
    </xf>
    <xf numFmtId="0" fontId="0" fillId="0" borderId="73" xfId="0" applyFont="1" applyBorder="1" applyAlignment="1">
      <alignment vertical="center"/>
    </xf>
    <xf numFmtId="176" fontId="4" fillId="3" borderId="29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 wrapText="1"/>
    </xf>
    <xf numFmtId="0" fontId="8" fillId="7" borderId="11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left" vertical="center"/>
    </xf>
    <xf numFmtId="176" fontId="4" fillId="6" borderId="24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176" fontId="3" fillId="2" borderId="22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right" vertical="center"/>
    </xf>
    <xf numFmtId="0" fontId="15" fillId="3" borderId="74" xfId="0" applyFont="1" applyFill="1" applyBorder="1" applyAlignment="1">
      <alignment vertical="center"/>
    </xf>
    <xf numFmtId="0" fontId="6" fillId="12" borderId="35" xfId="0" applyFont="1" applyFill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34" fillId="0" borderId="76" xfId="0" applyFont="1" applyBorder="1" applyAlignment="1">
      <alignment horizontal="left" vertical="center"/>
    </xf>
    <xf numFmtId="0" fontId="3" fillId="3" borderId="63" xfId="0" applyFont="1" applyFill="1" applyBorder="1" applyAlignment="1">
      <alignment horizontal="left" vertical="center" wrapText="1"/>
    </xf>
    <xf numFmtId="49" fontId="19" fillId="0" borderId="76" xfId="0" applyNumberFormat="1" applyFont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 wrapText="1"/>
    </xf>
    <xf numFmtId="0" fontId="16" fillId="0" borderId="76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vertical="center"/>
    </xf>
    <xf numFmtId="0" fontId="9" fillId="0" borderId="74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vertical="center"/>
    </xf>
    <xf numFmtId="176" fontId="29" fillId="0" borderId="10" xfId="0" applyNumberFormat="1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/>
    </xf>
    <xf numFmtId="0" fontId="16" fillId="0" borderId="78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176" fontId="34" fillId="4" borderId="64" xfId="0" applyNumberFormat="1" applyFont="1" applyFill="1" applyBorder="1" applyAlignment="1">
      <alignment horizontal="left" vertical="center"/>
    </xf>
    <xf numFmtId="176" fontId="6" fillId="4" borderId="74" xfId="0" applyNumberFormat="1" applyFont="1" applyFill="1" applyBorder="1" applyAlignment="1">
      <alignment horizontal="center" vertical="center"/>
    </xf>
    <xf numFmtId="49" fontId="34" fillId="0" borderId="80" xfId="0" applyNumberFormat="1" applyFont="1" applyBorder="1" applyAlignment="1">
      <alignment horizontal="left" vertical="center"/>
    </xf>
    <xf numFmtId="0" fontId="9" fillId="3" borderId="77" xfId="0" applyFont="1" applyFill="1" applyBorder="1" applyAlignment="1">
      <alignment horizontal="left" vertical="center" wrapText="1"/>
    </xf>
    <xf numFmtId="0" fontId="3" fillId="3" borderId="81" xfId="0" applyFont="1" applyFill="1" applyBorder="1" applyAlignment="1">
      <alignment horizontal="left" vertical="center" wrapText="1"/>
    </xf>
    <xf numFmtId="0" fontId="9" fillId="3" borderId="63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left" vertical="center"/>
    </xf>
    <xf numFmtId="0" fontId="34" fillId="7" borderId="82" xfId="0" applyFont="1" applyFill="1" applyBorder="1" applyAlignment="1">
      <alignment horizontal="left" vertical="center"/>
    </xf>
    <xf numFmtId="176" fontId="15" fillId="7" borderId="83" xfId="0" applyNumberFormat="1" applyFont="1" applyFill="1" applyBorder="1" applyAlignment="1">
      <alignment vertical="center"/>
    </xf>
    <xf numFmtId="49" fontId="34" fillId="0" borderId="84" xfId="0" applyNumberFormat="1" applyFont="1" applyBorder="1" applyAlignment="1">
      <alignment horizontal="left" vertical="center"/>
    </xf>
    <xf numFmtId="176" fontId="15" fillId="0" borderId="85" xfId="0" applyNumberFormat="1" applyFont="1" applyBorder="1" applyAlignment="1">
      <alignment vertical="center"/>
    </xf>
    <xf numFmtId="0" fontId="3" fillId="3" borderId="55" xfId="0" applyFont="1" applyFill="1" applyBorder="1" applyAlignment="1">
      <alignment horizontal="left" vertical="center" wrapText="1"/>
    </xf>
    <xf numFmtId="176" fontId="15" fillId="0" borderId="56" xfId="0" applyNumberFormat="1" applyFont="1" applyBorder="1" applyAlignment="1">
      <alignment vertical="center"/>
    </xf>
    <xf numFmtId="49" fontId="34" fillId="0" borderId="55" xfId="0" applyNumberFormat="1" applyFont="1" applyBorder="1" applyAlignment="1">
      <alignment horizontal="left" vertical="center"/>
    </xf>
    <xf numFmtId="0" fontId="34" fillId="7" borderId="86" xfId="0" applyFont="1" applyFill="1" applyBorder="1" applyAlignment="1">
      <alignment horizontal="left" vertical="center"/>
    </xf>
    <xf numFmtId="176" fontId="15" fillId="7" borderId="87" xfId="0" applyNumberFormat="1" applyFont="1" applyFill="1" applyBorder="1" applyAlignment="1">
      <alignment vertical="center"/>
    </xf>
    <xf numFmtId="49" fontId="34" fillId="0" borderId="88" xfId="0" applyNumberFormat="1" applyFont="1" applyBorder="1" applyAlignment="1">
      <alignment horizontal="left" vertical="center"/>
    </xf>
    <xf numFmtId="0" fontId="3" fillId="3" borderId="80" xfId="0" applyFont="1" applyFill="1" applyBorder="1" applyAlignment="1">
      <alignment horizontal="left" vertical="center" wrapText="1"/>
    </xf>
    <xf numFmtId="0" fontId="6" fillId="0" borderId="74" xfId="0" applyFont="1" applyBorder="1" applyAlignment="1">
      <alignment vertical="center"/>
    </xf>
    <xf numFmtId="0" fontId="16" fillId="3" borderId="63" xfId="0" applyFont="1" applyFill="1" applyBorder="1" applyAlignment="1">
      <alignment horizontal="left" vertical="center" wrapText="1"/>
    </xf>
    <xf numFmtId="0" fontId="16" fillId="3" borderId="74" xfId="0" applyFont="1" applyFill="1" applyBorder="1" applyAlignment="1">
      <alignment horizontal="left" vertical="center" wrapText="1"/>
    </xf>
    <xf numFmtId="0" fontId="34" fillId="7" borderId="81" xfId="0" applyFont="1" applyFill="1" applyBorder="1" applyAlignment="1">
      <alignment horizontal="left" vertical="center"/>
    </xf>
    <xf numFmtId="176" fontId="15" fillId="7" borderId="74" xfId="0" applyNumberFormat="1" applyFont="1" applyFill="1" applyBorder="1" applyAlignment="1">
      <alignment vertical="center"/>
    </xf>
    <xf numFmtId="49" fontId="34" fillId="0" borderId="89" xfId="0" applyNumberFormat="1" applyFont="1" applyBorder="1" applyAlignment="1">
      <alignment horizontal="left" vertical="center"/>
    </xf>
    <xf numFmtId="0" fontId="3" fillId="3" borderId="90" xfId="0" applyFont="1" applyFill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4" fillId="7" borderId="91" xfId="0" applyFont="1" applyFill="1" applyBorder="1" applyAlignment="1">
      <alignment horizontal="left" vertical="center"/>
    </xf>
    <xf numFmtId="176" fontId="6" fillId="7" borderId="92" xfId="0" applyNumberFormat="1" applyFont="1" applyFill="1" applyBorder="1" applyAlignment="1">
      <alignment vertical="center"/>
    </xf>
    <xf numFmtId="49" fontId="34" fillId="0" borderId="93" xfId="0" applyNumberFormat="1" applyFont="1" applyBorder="1" applyAlignment="1">
      <alignment horizontal="left" vertical="center"/>
    </xf>
    <xf numFmtId="176" fontId="3" fillId="2" borderId="34" xfId="0" applyNumberFormat="1" applyFont="1" applyFill="1" applyBorder="1" applyAlignment="1">
      <alignment horizontal="right" vertical="center" wrapText="1"/>
    </xf>
    <xf numFmtId="176" fontId="4" fillId="3" borderId="34" xfId="0" applyNumberFormat="1" applyFont="1" applyFill="1" applyBorder="1" applyAlignment="1">
      <alignment horizontal="right" vertical="center"/>
    </xf>
    <xf numFmtId="176" fontId="14" fillId="6" borderId="34" xfId="0" applyNumberFormat="1" applyFont="1" applyFill="1" applyBorder="1" applyAlignment="1">
      <alignment horizontal="right" vertical="center"/>
    </xf>
    <xf numFmtId="0" fontId="3" fillId="3" borderId="94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left" vertical="center" wrapText="1"/>
    </xf>
    <xf numFmtId="0" fontId="3" fillId="3" borderId="77" xfId="0" applyFont="1" applyFill="1" applyBorder="1" applyAlignment="1">
      <alignment horizontal="left" vertical="center" wrapText="1"/>
    </xf>
    <xf numFmtId="0" fontId="16" fillId="3" borderId="76" xfId="0" applyFont="1" applyFill="1" applyBorder="1" applyAlignment="1">
      <alignment horizontal="left" vertical="center"/>
    </xf>
    <xf numFmtId="0" fontId="34" fillId="7" borderId="95" xfId="0" applyFont="1" applyFill="1" applyBorder="1" applyAlignment="1">
      <alignment horizontal="left" vertical="center"/>
    </xf>
    <xf numFmtId="0" fontId="6" fillId="7" borderId="92" xfId="0" applyFont="1" applyFill="1" applyBorder="1" applyAlignment="1">
      <alignment vertical="center"/>
    </xf>
    <xf numFmtId="49" fontId="34" fillId="0" borderId="81" xfId="0" applyNumberFormat="1" applyFont="1" applyBorder="1" applyAlignment="1">
      <alignment horizontal="left" vertical="center"/>
    </xf>
    <xf numFmtId="0" fontId="5" fillId="0" borderId="77" xfId="0" applyFont="1" applyBorder="1" applyAlignment="1">
      <alignment vertical="center"/>
    </xf>
    <xf numFmtId="0" fontId="3" fillId="3" borderId="55" xfId="0" applyFont="1" applyFill="1" applyBorder="1" applyAlignment="1">
      <alignment horizontal="left" vertical="center" shrinkToFit="1"/>
    </xf>
    <xf numFmtId="0" fontId="5" fillId="0" borderId="79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6" fillId="7" borderId="87" xfId="0" applyFont="1" applyFill="1" applyBorder="1" applyAlignment="1">
      <alignment vertical="center"/>
    </xf>
    <xf numFmtId="49" fontId="34" fillId="0" borderId="76" xfId="0" applyNumberFormat="1" applyFont="1" applyBorder="1" applyAlignment="1">
      <alignment horizontal="left" vertical="center"/>
    </xf>
    <xf numFmtId="0" fontId="18" fillId="3" borderId="63" xfId="0" applyFont="1" applyFill="1" applyBorder="1" applyAlignment="1">
      <alignment horizontal="left" vertical="center" wrapText="1"/>
    </xf>
    <xf numFmtId="0" fontId="34" fillId="7" borderId="64" xfId="0" applyFont="1" applyFill="1" applyBorder="1" applyAlignment="1">
      <alignment horizontal="left" vertical="center"/>
    </xf>
    <xf numFmtId="0" fontId="6" fillId="7" borderId="74" xfId="0" applyFont="1" applyFill="1" applyBorder="1" applyAlignment="1">
      <alignment vertical="center"/>
    </xf>
    <xf numFmtId="0" fontId="9" fillId="3" borderId="90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49" fontId="34" fillId="7" borderId="91" xfId="0" applyNumberFormat="1" applyFont="1" applyFill="1" applyBorder="1" applyAlignment="1">
      <alignment horizontal="left" vertical="center"/>
    </xf>
    <xf numFmtId="0" fontId="15" fillId="7" borderId="92" xfId="0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9" fillId="3" borderId="77" xfId="0" applyFont="1" applyFill="1" applyBorder="1" applyAlignment="1">
      <alignment horizontal="left" vertical="center"/>
    </xf>
    <xf numFmtId="0" fontId="16" fillId="0" borderId="96" xfId="0" applyFont="1" applyBorder="1" applyAlignment="1">
      <alignment horizontal="left" vertical="center" wrapText="1"/>
    </xf>
    <xf numFmtId="0" fontId="34" fillId="7" borderId="82" xfId="0" applyFont="1" applyFill="1" applyBorder="1" applyAlignment="1">
      <alignment horizontal="left" vertical="center" shrinkToFit="1"/>
    </xf>
    <xf numFmtId="0" fontId="6" fillId="7" borderId="83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left" vertical="center"/>
    </xf>
    <xf numFmtId="0" fontId="3" fillId="3" borderId="77" xfId="0" applyFont="1" applyFill="1" applyBorder="1" applyAlignment="1">
      <alignment horizontal="left" vertical="center"/>
    </xf>
    <xf numFmtId="0" fontId="15" fillId="0" borderId="77" xfId="0" applyFont="1" applyBorder="1" applyAlignment="1">
      <alignment vertical="center"/>
    </xf>
    <xf numFmtId="0" fontId="15" fillId="7" borderId="83" xfId="0" applyFont="1" applyFill="1" applyBorder="1" applyAlignment="1">
      <alignment vertical="center"/>
    </xf>
    <xf numFmtId="0" fontId="9" fillId="3" borderId="63" xfId="0" applyFont="1" applyFill="1" applyBorder="1" applyAlignment="1">
      <alignment horizontal="left" vertical="center"/>
    </xf>
    <xf numFmtId="0" fontId="15" fillId="0" borderId="74" xfId="0" applyFont="1" applyBorder="1" applyAlignment="1">
      <alignment vertical="center"/>
    </xf>
    <xf numFmtId="0" fontId="15" fillId="7" borderId="74" xfId="0" applyFont="1" applyFill="1" applyBorder="1" applyAlignment="1">
      <alignment vertical="center"/>
    </xf>
    <xf numFmtId="0" fontId="16" fillId="3" borderId="76" xfId="0" applyFont="1" applyFill="1" applyBorder="1" applyAlignment="1">
      <alignment horizontal="left" vertical="center" shrinkToFit="1"/>
    </xf>
    <xf numFmtId="176" fontId="3" fillId="6" borderId="11" xfId="0" applyNumberFormat="1" applyFont="1" applyFill="1" applyBorder="1" applyAlignment="1">
      <alignment horizontal="right" vertical="center"/>
    </xf>
    <xf numFmtId="0" fontId="9" fillId="3" borderId="79" xfId="0" applyFont="1" applyFill="1" applyBorder="1" applyAlignment="1">
      <alignment horizontal="left" vertical="center"/>
    </xf>
    <xf numFmtId="0" fontId="15" fillId="0" borderId="63" xfId="0" applyFont="1" applyBorder="1" applyAlignment="1">
      <alignment vertical="center"/>
    </xf>
    <xf numFmtId="0" fontId="21" fillId="0" borderId="22" xfId="0" applyFont="1" applyBorder="1" applyAlignment="1">
      <alignment horizontal="left" vertical="center"/>
    </xf>
    <xf numFmtId="176" fontId="3" fillId="0" borderId="22" xfId="0" applyNumberFormat="1" applyFont="1" applyBorder="1" applyAlignment="1">
      <alignment horizontal="right" vertical="center"/>
    </xf>
    <xf numFmtId="0" fontId="15" fillId="3" borderId="56" xfId="0" applyFont="1" applyFill="1" applyBorder="1" applyAlignment="1">
      <alignment vertical="center"/>
    </xf>
    <xf numFmtId="0" fontId="34" fillId="3" borderId="81" xfId="0" applyFont="1" applyFill="1" applyBorder="1" applyAlignment="1">
      <alignment horizontal="left" vertical="center"/>
    </xf>
    <xf numFmtId="0" fontId="16" fillId="3" borderId="97" xfId="0" applyFont="1" applyFill="1" applyBorder="1" applyAlignment="1">
      <alignment horizontal="left" vertical="center" wrapText="1"/>
    </xf>
    <xf numFmtId="0" fontId="34" fillId="3" borderId="64" xfId="0" applyFont="1" applyFill="1" applyBorder="1" applyAlignment="1">
      <alignment horizontal="left" vertical="center"/>
    </xf>
    <xf numFmtId="0" fontId="16" fillId="3" borderId="98" xfId="0" applyFont="1" applyFill="1" applyBorder="1" applyAlignment="1">
      <alignment horizontal="left" vertical="center" wrapText="1"/>
    </xf>
    <xf numFmtId="0" fontId="16" fillId="3" borderId="74" xfId="0" applyFont="1" applyFill="1" applyBorder="1" applyAlignment="1">
      <alignment horizontal="left" vertical="center"/>
    </xf>
    <xf numFmtId="0" fontId="34" fillId="8" borderId="65" xfId="0" applyFont="1" applyFill="1" applyBorder="1" applyAlignment="1">
      <alignment horizontal="left" vertical="center"/>
    </xf>
    <xf numFmtId="0" fontId="8" fillId="8" borderId="66" xfId="0" applyFont="1" applyFill="1" applyBorder="1" applyAlignment="1">
      <alignment horizontal="left" vertical="center"/>
    </xf>
    <xf numFmtId="0" fontId="4" fillId="8" borderId="66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right" vertical="center"/>
    </xf>
    <xf numFmtId="176" fontId="4" fillId="8" borderId="66" xfId="0" applyNumberFormat="1" applyFont="1" applyFill="1" applyBorder="1" applyAlignment="1">
      <alignment horizontal="right" vertical="center"/>
    </xf>
    <xf numFmtId="176" fontId="4" fillId="6" borderId="66" xfId="0" applyNumberFormat="1" applyFont="1" applyFill="1" applyBorder="1" applyAlignment="1">
      <alignment horizontal="right" vertical="center"/>
    </xf>
    <xf numFmtId="176" fontId="4" fillId="9" borderId="66" xfId="0" applyNumberFormat="1" applyFont="1" applyFill="1" applyBorder="1" applyAlignment="1">
      <alignment horizontal="right" vertical="center"/>
    </xf>
    <xf numFmtId="0" fontId="15" fillId="8" borderId="99" xfId="0" applyFont="1" applyFill="1" applyBorder="1" applyAlignment="1">
      <alignment vertical="center"/>
    </xf>
    <xf numFmtId="0" fontId="4" fillId="0" borderId="74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left" vertical="center"/>
    </xf>
    <xf numFmtId="49" fontId="19" fillId="0" borderId="35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3" fillId="0" borderId="35" xfId="0" applyNumberFormat="1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29" fillId="3" borderId="7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/>
    </xf>
    <xf numFmtId="176" fontId="43" fillId="0" borderId="6" xfId="0" applyNumberFormat="1" applyFont="1" applyBorder="1" applyAlignment="1">
      <alignment horizontal="right" vertical="center"/>
    </xf>
    <xf numFmtId="176" fontId="43" fillId="0" borderId="8" xfId="0" applyNumberFormat="1" applyFont="1" applyBorder="1" applyAlignment="1">
      <alignment horizontal="right" vertical="center"/>
    </xf>
    <xf numFmtId="176" fontId="44" fillId="0" borderId="9" xfId="0" applyNumberFormat="1" applyFont="1" applyBorder="1" applyAlignment="1">
      <alignment horizontal="right" vertical="center"/>
    </xf>
    <xf numFmtId="176" fontId="43" fillId="3" borderId="10" xfId="0" applyNumberFormat="1" applyFont="1" applyFill="1" applyBorder="1" applyAlignment="1">
      <alignment horizontal="right" vertical="center" wrapText="1"/>
    </xf>
    <xf numFmtId="0" fontId="43" fillId="0" borderId="6" xfId="0" applyFont="1" applyBorder="1" applyAlignment="1">
      <alignment vertical="center"/>
    </xf>
    <xf numFmtId="176" fontId="43" fillId="0" borderId="38" xfId="0" applyNumberFormat="1" applyFont="1" applyBorder="1" applyAlignment="1">
      <alignment horizontal="right" vertical="center"/>
    </xf>
    <xf numFmtId="176" fontId="44" fillId="0" borderId="6" xfId="0" applyNumberFormat="1" applyFont="1" applyBorder="1" applyAlignment="1">
      <alignment horizontal="right" vertical="center"/>
    </xf>
    <xf numFmtId="176" fontId="31" fillId="0" borderId="9" xfId="0" applyNumberFormat="1" applyFont="1" applyBorder="1" applyAlignment="1">
      <alignment horizontal="right" vertical="center"/>
    </xf>
    <xf numFmtId="176" fontId="31" fillId="3" borderId="6" xfId="0" applyNumberFormat="1" applyFont="1" applyFill="1" applyBorder="1" applyAlignment="1">
      <alignment horizontal="right" vertical="center" wrapText="1"/>
    </xf>
    <xf numFmtId="176" fontId="31" fillId="3" borderId="10" xfId="0" applyNumberFormat="1" applyFont="1" applyFill="1" applyBorder="1" applyAlignment="1">
      <alignment horizontal="right" vertical="center" wrapText="1"/>
    </xf>
    <xf numFmtId="176" fontId="43" fillId="3" borderId="6" xfId="0" applyNumberFormat="1" applyFont="1" applyFill="1" applyBorder="1" applyAlignment="1">
      <alignment horizontal="right" vertical="center" wrapText="1"/>
    </xf>
    <xf numFmtId="176" fontId="45" fillId="0" borderId="37" xfId="0" applyNumberFormat="1" applyFont="1" applyBorder="1" applyAlignment="1">
      <alignment horizontal="right" vertical="center"/>
    </xf>
    <xf numFmtId="176" fontId="31" fillId="0" borderId="18" xfId="0" applyNumberFormat="1" applyFont="1" applyBorder="1" applyAlignment="1">
      <alignment horizontal="right" vertical="center"/>
    </xf>
    <xf numFmtId="0" fontId="18" fillId="3" borderId="6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16" fillId="0" borderId="101" xfId="0" applyFont="1" applyBorder="1" applyAlignment="1">
      <alignment horizontal="left" vertical="center" wrapText="1"/>
    </xf>
    <xf numFmtId="176" fontId="8" fillId="2" borderId="11" xfId="0" applyNumberFormat="1" applyFont="1" applyFill="1" applyBorder="1" applyAlignment="1">
      <alignment vertical="center"/>
    </xf>
    <xf numFmtId="0" fontId="15" fillId="0" borderId="79" xfId="0" applyFont="1" applyBorder="1" applyAlignment="1">
      <alignment vertical="center"/>
    </xf>
    <xf numFmtId="49" fontId="34" fillId="3" borderId="80" xfId="0" applyNumberFormat="1" applyFont="1" applyFill="1" applyBorder="1" applyAlignment="1">
      <alignment horizontal="left" vertical="center"/>
    </xf>
    <xf numFmtId="49" fontId="34" fillId="0" borderId="68" xfId="0" applyNumberFormat="1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3" fillId="3" borderId="69" xfId="0" applyFont="1" applyFill="1" applyBorder="1" applyAlignment="1">
      <alignment horizontal="left" vertical="center" shrinkToFit="1"/>
    </xf>
    <xf numFmtId="176" fontId="3" fillId="2" borderId="69" xfId="0" applyNumberFormat="1" applyFont="1" applyFill="1" applyBorder="1" applyAlignment="1">
      <alignment horizontal="right" vertical="center" wrapText="1"/>
    </xf>
    <xf numFmtId="176" fontId="4" fillId="3" borderId="69" xfId="0" applyNumberFormat="1" applyFont="1" applyFill="1" applyBorder="1" applyAlignment="1">
      <alignment horizontal="right" vertical="center"/>
    </xf>
    <xf numFmtId="176" fontId="4" fillId="6" borderId="69" xfId="0" applyNumberFormat="1" applyFont="1" applyFill="1" applyBorder="1" applyAlignment="1">
      <alignment horizontal="right" vertical="center"/>
    </xf>
    <xf numFmtId="176" fontId="4" fillId="0" borderId="69" xfId="0" applyNumberFormat="1" applyFont="1" applyBorder="1" applyAlignment="1">
      <alignment horizontal="right" vertical="center"/>
    </xf>
    <xf numFmtId="0" fontId="3" fillId="3" borderId="70" xfId="0" applyFont="1" applyFill="1" applyBorder="1" applyAlignment="1">
      <alignment horizontal="left" vertical="center" wrapText="1"/>
    </xf>
    <xf numFmtId="0" fontId="15" fillId="7" borderId="99" xfId="0" applyFont="1" applyFill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horizontal="right" vertical="center"/>
    </xf>
    <xf numFmtId="0" fontId="42" fillId="12" borderId="6" xfId="0" applyFont="1" applyFill="1" applyBorder="1" applyAlignment="1">
      <alignment horizontal="left" vertical="center" wrapText="1"/>
    </xf>
    <xf numFmtId="176" fontId="4" fillId="2" borderId="24" xfId="0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4" fillId="7" borderId="102" xfId="0" applyFont="1" applyFill="1" applyBorder="1" applyAlignment="1">
      <alignment horizontal="left" vertical="center"/>
    </xf>
    <xf numFmtId="0" fontId="36" fillId="7" borderId="102" xfId="0" applyFont="1" applyFill="1" applyBorder="1" applyAlignment="1">
      <alignment horizontal="center" vertical="center"/>
    </xf>
    <xf numFmtId="176" fontId="41" fillId="7" borderId="102" xfId="0" applyNumberFormat="1" applyFont="1" applyFill="1" applyBorder="1" applyAlignment="1">
      <alignment horizontal="right" vertical="center"/>
    </xf>
    <xf numFmtId="176" fontId="34" fillId="7" borderId="102" xfId="0" applyNumberFormat="1" applyFont="1" applyFill="1" applyBorder="1" applyAlignment="1">
      <alignment horizontal="right" vertical="center"/>
    </xf>
    <xf numFmtId="176" fontId="29" fillId="7" borderId="72" xfId="0" applyNumberFormat="1" applyFont="1" applyFill="1" applyBorder="1" applyAlignment="1">
      <alignment horizontal="right" vertical="center"/>
    </xf>
    <xf numFmtId="0" fontId="34" fillId="7" borderId="103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176" fontId="5" fillId="7" borderId="10" xfId="0" applyNumberFormat="1" applyFont="1" applyFill="1" applyBorder="1" applyAlignment="1">
      <alignment horizontal="right" vertical="center"/>
    </xf>
    <xf numFmtId="176" fontId="29" fillId="7" borderId="10" xfId="0" applyNumberFormat="1" applyFont="1" applyFill="1" applyBorder="1" applyAlignment="1">
      <alignment horizontal="right" vertical="center"/>
    </xf>
    <xf numFmtId="49" fontId="34" fillId="3" borderId="68" xfId="0" applyNumberFormat="1" applyFont="1" applyFill="1" applyBorder="1" applyAlignment="1">
      <alignment horizontal="left" vertical="center"/>
    </xf>
    <xf numFmtId="0" fontId="8" fillId="3" borderId="69" xfId="0" applyFont="1" applyFill="1" applyBorder="1" applyAlignment="1">
      <alignment horizontal="left" vertical="center"/>
    </xf>
    <xf numFmtId="176" fontId="4" fillId="2" borderId="69" xfId="0" applyNumberFormat="1" applyFont="1" applyFill="1" applyBorder="1" applyAlignment="1">
      <alignment horizontal="right" vertical="center"/>
    </xf>
    <xf numFmtId="176" fontId="4" fillId="0" borderId="69" xfId="0" applyNumberFormat="1" applyFont="1" applyBorder="1" applyAlignment="1">
      <alignment vertical="center"/>
    </xf>
    <xf numFmtId="176" fontId="29" fillId="3" borderId="69" xfId="0" applyNumberFormat="1" applyFont="1" applyFill="1" applyBorder="1" applyAlignment="1">
      <alignment horizontal="right" vertical="center"/>
    </xf>
    <xf numFmtId="0" fontId="5" fillId="0" borderId="70" xfId="0" applyFont="1" applyBorder="1" applyAlignment="1">
      <alignment horizontal="left" vertical="center" wrapText="1"/>
    </xf>
    <xf numFmtId="49" fontId="19" fillId="0" borderId="55" xfId="0" applyNumberFormat="1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 wrapText="1"/>
    </xf>
    <xf numFmtId="176" fontId="4" fillId="2" borderId="38" xfId="0" applyNumberFormat="1" applyFont="1" applyFill="1" applyBorder="1" applyAlignment="1">
      <alignment horizontal="right" vertical="center"/>
    </xf>
    <xf numFmtId="176" fontId="4" fillId="0" borderId="38" xfId="0" applyNumberFormat="1" applyFont="1" applyBorder="1" applyAlignment="1">
      <alignment vertical="center"/>
    </xf>
    <xf numFmtId="176" fontId="4" fillId="6" borderId="38" xfId="0" applyNumberFormat="1" applyFont="1" applyFill="1" applyBorder="1" applyAlignment="1">
      <alignment horizontal="right" vertical="center"/>
    </xf>
    <xf numFmtId="176" fontId="29" fillId="3" borderId="38" xfId="0" applyNumberFormat="1" applyFont="1" applyFill="1" applyBorder="1" applyAlignment="1">
      <alignment horizontal="right" vertical="center"/>
    </xf>
    <xf numFmtId="0" fontId="10" fillId="0" borderId="58" xfId="0" applyFont="1" applyBorder="1" applyAlignment="1">
      <alignment vertical="center"/>
    </xf>
    <xf numFmtId="0" fontId="5" fillId="13" borderId="6" xfId="0" applyFont="1" applyFill="1" applyBorder="1" applyAlignment="1">
      <alignment horizontal="left" vertical="center" wrapText="1"/>
    </xf>
    <xf numFmtId="0" fontId="47" fillId="13" borderId="6" xfId="0" applyFont="1" applyFill="1" applyBorder="1" applyAlignment="1">
      <alignment horizontal="left" vertical="center" wrapText="1"/>
    </xf>
    <xf numFmtId="0" fontId="11" fillId="12" borderId="6" xfId="0" applyFont="1" applyFill="1" applyBorder="1" applyAlignment="1">
      <alignment horizontal="center" vertical="center"/>
    </xf>
    <xf numFmtId="0" fontId="27" fillId="12" borderId="10" xfId="0" applyFont="1" applyFill="1" applyBorder="1" applyAlignment="1">
      <alignment horizontal="left" vertical="center" wrapText="1"/>
    </xf>
    <xf numFmtId="177" fontId="27" fillId="12" borderId="10" xfId="0" applyNumberFormat="1" applyFont="1" applyFill="1" applyBorder="1" applyAlignment="1">
      <alignment vertical="center"/>
    </xf>
    <xf numFmtId="0" fontId="11" fillId="12" borderId="10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left" vertical="center" wrapText="1"/>
    </xf>
    <xf numFmtId="177" fontId="27" fillId="13" borderId="6" xfId="0" applyNumberFormat="1" applyFont="1" applyFill="1" applyBorder="1" applyAlignment="1">
      <alignment vertical="center"/>
    </xf>
    <xf numFmtId="177" fontId="27" fillId="11" borderId="6" xfId="0" applyNumberFormat="1" applyFont="1" applyFill="1" applyBorder="1" applyAlignment="1">
      <alignment vertical="center"/>
    </xf>
    <xf numFmtId="0" fontId="48" fillId="13" borderId="6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7" fillId="12" borderId="24" xfId="0" applyFont="1" applyFill="1" applyBorder="1" applyAlignment="1">
      <alignment vertical="center" wrapText="1"/>
    </xf>
    <xf numFmtId="177" fontId="27" fillId="12" borderId="6" xfId="0" applyNumberFormat="1" applyFont="1" applyFill="1" applyBorder="1" applyAlignment="1">
      <alignment vertical="center"/>
    </xf>
    <xf numFmtId="177" fontId="6" fillId="11" borderId="24" xfId="0" applyNumberFormat="1" applyFont="1" applyFill="1" applyBorder="1" applyAlignment="1">
      <alignment vertical="center"/>
    </xf>
    <xf numFmtId="0" fontId="27" fillId="12" borderId="35" xfId="0" applyFont="1" applyFill="1" applyBorder="1" applyAlignment="1">
      <alignment horizontal="left" vertical="center" wrapText="1"/>
    </xf>
    <xf numFmtId="177" fontId="27" fillId="12" borderId="35" xfId="0" applyNumberFormat="1" applyFont="1" applyFill="1" applyBorder="1" applyAlignment="1">
      <alignment vertical="center"/>
    </xf>
    <xf numFmtId="177" fontId="6" fillId="11" borderId="35" xfId="0" applyNumberFormat="1" applyFont="1" applyFill="1" applyBorder="1" applyAlignment="1">
      <alignment vertical="center"/>
    </xf>
    <xf numFmtId="177" fontId="6" fillId="12" borderId="35" xfId="0" applyNumberFormat="1" applyFont="1" applyFill="1" applyBorder="1" applyAlignment="1">
      <alignment vertical="center"/>
    </xf>
    <xf numFmtId="49" fontId="22" fillId="12" borderId="6" xfId="0" applyNumberFormat="1" applyFont="1" applyFill="1" applyBorder="1" applyAlignment="1">
      <alignment horizontal="center" vertical="center"/>
    </xf>
    <xf numFmtId="49" fontId="22" fillId="12" borderId="31" xfId="0" applyNumberFormat="1" applyFont="1" applyFill="1" applyBorder="1" applyAlignment="1">
      <alignment horizontal="center" vertical="center"/>
    </xf>
    <xf numFmtId="49" fontId="22" fillId="12" borderId="43" xfId="0" applyNumberFormat="1" applyFont="1" applyFill="1" applyBorder="1" applyAlignment="1">
      <alignment horizontal="center" vertical="center"/>
    </xf>
    <xf numFmtId="0" fontId="11" fillId="12" borderId="35" xfId="0" applyFont="1" applyFill="1" applyBorder="1" applyAlignment="1">
      <alignment horizontal="center" vertical="center" wrapText="1"/>
    </xf>
    <xf numFmtId="0" fontId="0" fillId="12" borderId="35" xfId="0" applyFont="1" applyFill="1" applyBorder="1" applyAlignment="1">
      <alignment horizontal="center" vertical="center" wrapText="1"/>
    </xf>
    <xf numFmtId="0" fontId="27" fillId="13" borderId="6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left" vertical="center" wrapText="1"/>
    </xf>
    <xf numFmtId="177" fontId="27" fillId="0" borderId="10" xfId="0" applyNumberFormat="1" applyFont="1" applyBorder="1" applyAlignment="1">
      <alignment vertical="center"/>
    </xf>
    <xf numFmtId="177" fontId="27" fillId="13" borderId="10" xfId="0" applyNumberFormat="1" applyFont="1" applyFill="1" applyBorder="1" applyAlignment="1">
      <alignment vertical="center"/>
    </xf>
    <xf numFmtId="177" fontId="27" fillId="11" borderId="10" xfId="0" applyNumberFormat="1" applyFont="1" applyFill="1" applyBorder="1" applyAlignment="1">
      <alignment vertical="center"/>
    </xf>
    <xf numFmtId="0" fontId="6" fillId="11" borderId="22" xfId="0" applyFont="1" applyFill="1" applyBorder="1" applyAlignment="1">
      <alignment vertical="center"/>
    </xf>
    <xf numFmtId="0" fontId="15" fillId="11" borderId="22" xfId="0" applyFont="1" applyFill="1" applyBorder="1" applyAlignment="1">
      <alignment horizontal="center" vertical="center"/>
    </xf>
    <xf numFmtId="0" fontId="27" fillId="13" borderId="35" xfId="0" applyFont="1" applyFill="1" applyBorder="1" applyAlignment="1">
      <alignment horizontal="center" vertical="center"/>
    </xf>
    <xf numFmtId="0" fontId="22" fillId="13" borderId="35" xfId="0" applyFont="1" applyFill="1" applyBorder="1" applyAlignment="1">
      <alignment horizontal="center" vertical="center"/>
    </xf>
    <xf numFmtId="0" fontId="27" fillId="13" borderId="35" xfId="0" applyFont="1" applyFill="1" applyBorder="1" applyAlignment="1">
      <alignment horizontal="left" vertical="center" wrapText="1"/>
    </xf>
    <xf numFmtId="177" fontId="27" fillId="0" borderId="35" xfId="0" applyNumberFormat="1" applyFont="1" applyBorder="1" applyAlignment="1">
      <alignment vertical="center"/>
    </xf>
    <xf numFmtId="177" fontId="27" fillId="13" borderId="35" xfId="0" applyNumberFormat="1" applyFont="1" applyFill="1" applyBorder="1" applyAlignment="1">
      <alignment vertical="center"/>
    </xf>
    <xf numFmtId="177" fontId="27" fillId="11" borderId="35" xfId="0" applyNumberFormat="1" applyFont="1" applyFill="1" applyBorder="1" applyAlignment="1">
      <alignment vertical="center"/>
    </xf>
    <xf numFmtId="0" fontId="6" fillId="13" borderId="35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17" fillId="13" borderId="35" xfId="0" applyFont="1" applyFill="1" applyBorder="1" applyAlignment="1">
      <alignment horizontal="left" vertical="center" wrapText="1"/>
    </xf>
    <xf numFmtId="177" fontId="6" fillId="13" borderId="35" xfId="0" applyNumberFormat="1" applyFont="1" applyFill="1" applyBorder="1" applyAlignment="1">
      <alignment vertical="center"/>
    </xf>
    <xf numFmtId="0" fontId="27" fillId="3" borderId="6" xfId="0" applyFont="1" applyFill="1" applyBorder="1" applyAlignment="1">
      <alignment horizontal="left" vertical="center" shrinkToFit="1"/>
    </xf>
    <xf numFmtId="176" fontId="44" fillId="3" borderId="10" xfId="0" applyNumberFormat="1" applyFont="1" applyFill="1" applyBorder="1" applyAlignment="1">
      <alignment horizontal="right" vertical="center" wrapText="1"/>
    </xf>
    <xf numFmtId="176" fontId="44" fillId="3" borderId="6" xfId="0" applyNumberFormat="1" applyFont="1" applyFill="1" applyBorder="1" applyAlignment="1">
      <alignment horizontal="right" vertical="center" wrapText="1"/>
    </xf>
    <xf numFmtId="0" fontId="18" fillId="3" borderId="6" xfId="0" applyFont="1" applyFill="1" applyBorder="1" applyAlignment="1">
      <alignment horizontal="left" vertical="center" shrinkToFit="1"/>
    </xf>
    <xf numFmtId="0" fontId="27" fillId="3" borderId="10" xfId="0" applyFont="1" applyFill="1" applyBorder="1" applyAlignment="1">
      <alignment horizontal="left" vertical="center" shrinkToFit="1"/>
    </xf>
    <xf numFmtId="0" fontId="15" fillId="11" borderId="11" xfId="0" applyFont="1" applyFill="1" applyBorder="1" applyAlignment="1">
      <alignment vertical="center" wrapText="1"/>
    </xf>
    <xf numFmtId="177" fontId="28" fillId="11" borderId="11" xfId="0" applyNumberFormat="1" applyFont="1" applyFill="1" applyBorder="1" applyAlignment="1">
      <alignment vertical="center"/>
    </xf>
    <xf numFmtId="177" fontId="49" fillId="11" borderId="11" xfId="0" applyNumberFormat="1" applyFont="1" applyFill="1" applyBorder="1" applyAlignment="1">
      <alignment vertical="center"/>
    </xf>
    <xf numFmtId="177" fontId="27" fillId="11" borderId="11" xfId="0" applyNumberFormat="1" applyFont="1" applyFill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177" fontId="6" fillId="0" borderId="35" xfId="0" applyNumberFormat="1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6" fontId="6" fillId="0" borderId="35" xfId="1" applyNumberFormat="1" applyFont="1" applyBorder="1" applyAlignment="1">
      <alignment horizontal="right" vertical="center"/>
    </xf>
    <xf numFmtId="42" fontId="6" fillId="0" borderId="35" xfId="1" applyNumberFormat="1" applyFont="1" applyBorder="1" applyAlignment="1">
      <alignment vertical="center"/>
    </xf>
    <xf numFmtId="42" fontId="27" fillId="0" borderId="35" xfId="0" applyNumberFormat="1" applyFont="1" applyBorder="1" applyAlignment="1">
      <alignment vertical="center"/>
    </xf>
    <xf numFmtId="176" fontId="50" fillId="3" borderId="6" xfId="0" applyNumberFormat="1" applyFont="1" applyFill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7" fillId="3" borderId="28" xfId="0" applyFont="1" applyFill="1" applyBorder="1" applyAlignment="1">
      <alignment horizontal="right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75" xfId="0" applyFont="1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7" fillId="0" borderId="11" xfId="0" applyFont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176" fontId="8" fillId="2" borderId="46" xfId="0" applyNumberFormat="1" applyFont="1" applyFill="1" applyBorder="1" applyAlignment="1">
      <alignment horizontal="right" vertical="center"/>
    </xf>
    <xf numFmtId="176" fontId="8" fillId="2" borderId="47" xfId="0" applyNumberFormat="1" applyFont="1" applyFill="1" applyBorder="1" applyAlignment="1">
      <alignment horizontal="right" vertical="center"/>
    </xf>
    <xf numFmtId="176" fontId="8" fillId="2" borderId="48" xfId="0" applyNumberFormat="1" applyFont="1" applyFill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37" fillId="0" borderId="39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176" fontId="8" fillId="2" borderId="10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76" fontId="8" fillId="2" borderId="35" xfId="0" applyNumberFormat="1" applyFont="1" applyFill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6" fontId="6" fillId="0" borderId="35" xfId="0" applyNumberFormat="1" applyFont="1" applyBorder="1" applyAlignment="1">
      <alignment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28" zoomScale="145" zoomScaleNormal="145" workbookViewId="0">
      <selection activeCell="C23" sqref="C23"/>
    </sheetView>
  </sheetViews>
  <sheetFormatPr defaultColWidth="11.26953125" defaultRowHeight="15" customHeight="1"/>
  <cols>
    <col min="1" max="1" width="6.6328125" customWidth="1"/>
    <col min="2" max="2" width="22.7265625" customWidth="1"/>
    <col min="3" max="4" width="13.453125" bestFit="1" customWidth="1"/>
    <col min="5" max="5" width="42.08984375" customWidth="1"/>
    <col min="6" max="26" width="8" customWidth="1"/>
  </cols>
  <sheetData>
    <row r="1" spans="1:5" ht="17.25" customHeight="1" thickBot="1">
      <c r="A1" s="29" t="s">
        <v>85</v>
      </c>
    </row>
    <row r="2" spans="1:5" ht="27" customHeight="1">
      <c r="A2" s="535" t="s">
        <v>102</v>
      </c>
      <c r="B2" s="536"/>
      <c r="C2" s="536"/>
      <c r="D2" s="536"/>
      <c r="E2" s="537"/>
    </row>
    <row r="3" spans="1:5" ht="15.75" customHeight="1">
      <c r="A3" s="538" t="s">
        <v>59</v>
      </c>
      <c r="B3" s="539"/>
      <c r="C3" s="539"/>
      <c r="D3" s="539"/>
      <c r="E3" s="540"/>
    </row>
    <row r="4" spans="1:5" ht="19.5" customHeight="1">
      <c r="A4" s="74" t="s">
        <v>60</v>
      </c>
      <c r="B4" s="75" t="s">
        <v>61</v>
      </c>
      <c r="C4" s="75" t="s">
        <v>103</v>
      </c>
      <c r="D4" s="75" t="s">
        <v>104</v>
      </c>
      <c r="E4" s="76" t="s">
        <v>62</v>
      </c>
    </row>
    <row r="5" spans="1:5" ht="19.5" customHeight="1">
      <c r="A5" s="74" t="s">
        <v>63</v>
      </c>
      <c r="B5" s="77"/>
      <c r="C5" s="78"/>
      <c r="D5" s="78"/>
      <c r="E5" s="79"/>
    </row>
    <row r="6" spans="1:5" ht="139" customHeight="1">
      <c r="A6" s="80" t="s">
        <v>15</v>
      </c>
      <c r="B6" s="81" t="s">
        <v>64</v>
      </c>
      <c r="C6" s="416">
        <v>912789</v>
      </c>
      <c r="D6" s="422">
        <v>1113595</v>
      </c>
      <c r="E6" s="5" t="s">
        <v>105</v>
      </c>
    </row>
    <row r="7" spans="1:5" ht="19.5" customHeight="1">
      <c r="A7" s="80" t="s">
        <v>18</v>
      </c>
      <c r="B7" s="81" t="s">
        <v>65</v>
      </c>
      <c r="C7" s="416">
        <v>156500</v>
      </c>
      <c r="D7" s="416">
        <v>286017</v>
      </c>
      <c r="E7" s="12" t="s">
        <v>66</v>
      </c>
    </row>
    <row r="8" spans="1:5" ht="19.5" customHeight="1">
      <c r="A8" s="80" t="s">
        <v>20</v>
      </c>
      <c r="B8" s="81" t="s">
        <v>67</v>
      </c>
      <c r="C8" s="416">
        <v>176678</v>
      </c>
      <c r="D8" s="416">
        <v>0</v>
      </c>
      <c r="E8" s="12" t="s">
        <v>68</v>
      </c>
    </row>
    <row r="9" spans="1:5" ht="19.5" customHeight="1">
      <c r="A9" s="80" t="s">
        <v>22</v>
      </c>
      <c r="B9" s="81" t="s">
        <v>69</v>
      </c>
      <c r="C9" s="416">
        <v>79300</v>
      </c>
      <c r="D9" s="416">
        <v>80000</v>
      </c>
      <c r="E9" s="12" t="s">
        <v>81</v>
      </c>
    </row>
    <row r="10" spans="1:5" ht="19.5" customHeight="1">
      <c r="A10" s="80" t="s">
        <v>25</v>
      </c>
      <c r="B10" s="81" t="s">
        <v>70</v>
      </c>
      <c r="C10" s="417">
        <v>4083</v>
      </c>
      <c r="D10" s="417">
        <v>4083</v>
      </c>
      <c r="E10" s="13"/>
    </row>
    <row r="11" spans="1:5" ht="19.5" customHeight="1">
      <c r="A11" s="80" t="s">
        <v>28</v>
      </c>
      <c r="B11" s="82" t="s">
        <v>71</v>
      </c>
      <c r="C11" s="417">
        <v>168468</v>
      </c>
      <c r="D11" s="417">
        <v>170000</v>
      </c>
      <c r="E11" s="13"/>
    </row>
    <row r="12" spans="1:5" ht="19.5" customHeight="1">
      <c r="A12" s="80" t="s">
        <v>30</v>
      </c>
      <c r="B12" s="82" t="s">
        <v>56</v>
      </c>
      <c r="C12" s="417">
        <v>500</v>
      </c>
      <c r="D12" s="417">
        <v>0</v>
      </c>
      <c r="E12" s="13"/>
    </row>
    <row r="13" spans="1:5" ht="19.5" customHeight="1" thickBot="1">
      <c r="A13" s="83"/>
      <c r="B13" s="84" t="s">
        <v>11</v>
      </c>
      <c r="C13" s="428">
        <f t="shared" ref="C13:D13" si="0">SUM(C6:C12)</f>
        <v>1498318</v>
      </c>
      <c r="D13" s="428">
        <f t="shared" si="0"/>
        <v>1653695</v>
      </c>
      <c r="E13" s="85"/>
    </row>
    <row r="14" spans="1:5" ht="17.5" customHeight="1" thickTop="1">
      <c r="A14" s="430" t="s">
        <v>13</v>
      </c>
      <c r="B14" s="86"/>
      <c r="C14" s="418"/>
      <c r="D14" s="423"/>
      <c r="E14" s="87"/>
    </row>
    <row r="15" spans="1:5" ht="17.5" customHeight="1">
      <c r="A15" s="80" t="s">
        <v>15</v>
      </c>
      <c r="B15" s="81" t="s">
        <v>16</v>
      </c>
      <c r="C15" s="419">
        <v>500</v>
      </c>
      <c r="D15" s="424">
        <v>3000</v>
      </c>
      <c r="E15" s="5" t="s">
        <v>118</v>
      </c>
    </row>
    <row r="16" spans="1:5" ht="17.5" customHeight="1">
      <c r="A16" s="80" t="s">
        <v>18</v>
      </c>
      <c r="B16" s="81" t="s">
        <v>19</v>
      </c>
      <c r="C16" s="419">
        <v>996</v>
      </c>
      <c r="D16" s="424">
        <v>5000</v>
      </c>
      <c r="E16" s="5"/>
    </row>
    <row r="17" spans="1:5" ht="23" customHeight="1">
      <c r="A17" s="80" t="s">
        <v>20</v>
      </c>
      <c r="B17" s="88" t="s">
        <v>21</v>
      </c>
      <c r="C17" s="419">
        <v>19017</v>
      </c>
      <c r="D17" s="424">
        <v>55000</v>
      </c>
      <c r="E17" s="5" t="s">
        <v>106</v>
      </c>
    </row>
    <row r="18" spans="1:5" ht="17.5" customHeight="1">
      <c r="A18" s="80" t="s">
        <v>22</v>
      </c>
      <c r="B18" s="88" t="s">
        <v>23</v>
      </c>
      <c r="C18" s="419">
        <v>5700</v>
      </c>
      <c r="D18" s="424">
        <v>20000</v>
      </c>
      <c r="E18" s="5" t="s">
        <v>24</v>
      </c>
    </row>
    <row r="19" spans="1:5" ht="17.5" customHeight="1">
      <c r="A19" s="80" t="s">
        <v>25</v>
      </c>
      <c r="B19" s="88" t="s">
        <v>26</v>
      </c>
      <c r="C19" s="419">
        <v>4000</v>
      </c>
      <c r="D19" s="424">
        <v>13000</v>
      </c>
      <c r="E19" s="5" t="s">
        <v>27</v>
      </c>
    </row>
    <row r="20" spans="1:5" ht="17.5" customHeight="1">
      <c r="A20" s="80" t="s">
        <v>28</v>
      </c>
      <c r="B20" s="519" t="s">
        <v>29</v>
      </c>
      <c r="C20" s="520">
        <v>1223</v>
      </c>
      <c r="D20" s="521">
        <v>14400</v>
      </c>
      <c r="E20" s="414" t="s">
        <v>107</v>
      </c>
    </row>
    <row r="21" spans="1:5" ht="17.5" customHeight="1">
      <c r="A21" s="80" t="s">
        <v>30</v>
      </c>
      <c r="B21" s="519" t="s">
        <v>31</v>
      </c>
      <c r="C21" s="520">
        <v>16748</v>
      </c>
      <c r="D21" s="521">
        <v>95000</v>
      </c>
      <c r="E21" s="5" t="s">
        <v>32</v>
      </c>
    </row>
    <row r="22" spans="1:5" ht="17.5" customHeight="1">
      <c r="A22" s="80" t="s">
        <v>33</v>
      </c>
      <c r="B22" s="519" t="s">
        <v>34</v>
      </c>
      <c r="C22" s="520">
        <v>78516</v>
      </c>
      <c r="D22" s="521">
        <v>80000</v>
      </c>
      <c r="E22" s="50" t="s">
        <v>35</v>
      </c>
    </row>
    <row r="23" spans="1:5" ht="17.5" customHeight="1">
      <c r="A23" s="80" t="s">
        <v>36</v>
      </c>
      <c r="B23" s="88" t="s">
        <v>86</v>
      </c>
      <c r="C23" s="419">
        <v>4515</v>
      </c>
      <c r="D23" s="424">
        <v>56700</v>
      </c>
      <c r="E23" s="50" t="s">
        <v>108</v>
      </c>
    </row>
    <row r="24" spans="1:5" ht="17.5" customHeight="1">
      <c r="A24" s="80" t="s">
        <v>37</v>
      </c>
      <c r="B24" s="519" t="s">
        <v>38</v>
      </c>
      <c r="C24" s="520">
        <v>36500</v>
      </c>
      <c r="D24" s="521">
        <v>40000</v>
      </c>
      <c r="E24" s="50" t="s">
        <v>109</v>
      </c>
    </row>
    <row r="25" spans="1:5" ht="17.5" customHeight="1">
      <c r="A25" s="80" t="s">
        <v>39</v>
      </c>
      <c r="B25" s="88" t="s">
        <v>40</v>
      </c>
      <c r="C25" s="419">
        <v>10200</v>
      </c>
      <c r="D25" s="534">
        <v>8000</v>
      </c>
      <c r="E25" s="50" t="s">
        <v>111</v>
      </c>
    </row>
    <row r="26" spans="1:5" ht="17.5" customHeight="1">
      <c r="A26" s="80" t="s">
        <v>41</v>
      </c>
      <c r="B26" s="522" t="s">
        <v>42</v>
      </c>
      <c r="C26" s="520">
        <v>7288</v>
      </c>
      <c r="D26" s="521">
        <v>40000</v>
      </c>
      <c r="E26" s="5" t="s">
        <v>120</v>
      </c>
    </row>
    <row r="27" spans="1:5" ht="17.5" customHeight="1">
      <c r="A27" s="80" t="s">
        <v>43</v>
      </c>
      <c r="B27" s="58" t="s">
        <v>72</v>
      </c>
      <c r="C27" s="419">
        <v>0</v>
      </c>
      <c r="D27" s="424">
        <v>5548</v>
      </c>
      <c r="E27" s="429" t="s">
        <v>110</v>
      </c>
    </row>
    <row r="28" spans="1:5" ht="17.5" customHeight="1">
      <c r="A28" s="80" t="s">
        <v>45</v>
      </c>
      <c r="B28" s="523" t="s">
        <v>46</v>
      </c>
      <c r="C28" s="520">
        <v>40000</v>
      </c>
      <c r="D28" s="520">
        <v>110000</v>
      </c>
      <c r="E28" s="130" t="s">
        <v>112</v>
      </c>
    </row>
    <row r="29" spans="1:5" ht="17.5" customHeight="1">
      <c r="A29" s="80" t="s">
        <v>47</v>
      </c>
      <c r="B29" s="89" t="s">
        <v>48</v>
      </c>
      <c r="C29" s="419">
        <v>0</v>
      </c>
      <c r="D29" s="425">
        <v>203049</v>
      </c>
      <c r="E29" s="64" t="s">
        <v>49</v>
      </c>
    </row>
    <row r="30" spans="1:5" ht="17.5" customHeight="1">
      <c r="A30" s="80" t="s">
        <v>50</v>
      </c>
      <c r="B30" s="88" t="s">
        <v>51</v>
      </c>
      <c r="C30" s="419">
        <v>159520</v>
      </c>
      <c r="D30" s="426">
        <v>19169</v>
      </c>
      <c r="E30" s="133" t="s">
        <v>119</v>
      </c>
    </row>
    <row r="31" spans="1:5" ht="17.5" customHeight="1">
      <c r="A31" s="80" t="s">
        <v>73</v>
      </c>
      <c r="B31" s="89" t="s">
        <v>52</v>
      </c>
      <c r="C31" s="420">
        <v>0</v>
      </c>
      <c r="D31" s="425">
        <v>3987</v>
      </c>
      <c r="E31" s="415" t="s">
        <v>74</v>
      </c>
    </row>
    <row r="32" spans="1:5" ht="17.5" customHeight="1">
      <c r="A32" s="80" t="s">
        <v>75</v>
      </c>
      <c r="B32" s="88" t="s">
        <v>54</v>
      </c>
      <c r="C32" s="420">
        <v>0</v>
      </c>
      <c r="D32" s="425">
        <v>200604</v>
      </c>
      <c r="E32" s="130" t="s">
        <v>94</v>
      </c>
    </row>
    <row r="33" spans="1:5" ht="17.5" customHeight="1">
      <c r="A33" s="80" t="s">
        <v>76</v>
      </c>
      <c r="B33" s="88" t="s">
        <v>55</v>
      </c>
      <c r="C33" s="419">
        <v>0</v>
      </c>
      <c r="D33" s="419">
        <v>10000</v>
      </c>
      <c r="E33" s="130" t="s">
        <v>83</v>
      </c>
    </row>
    <row r="34" spans="1:5" ht="17.5" customHeight="1">
      <c r="A34" s="80" t="s">
        <v>115</v>
      </c>
      <c r="B34" s="88" t="s">
        <v>113</v>
      </c>
      <c r="C34" s="419">
        <v>0</v>
      </c>
      <c r="D34" s="419">
        <v>150000</v>
      </c>
      <c r="E34" s="130"/>
    </row>
    <row r="35" spans="1:5" ht="17.5" customHeight="1">
      <c r="A35" s="80" t="s">
        <v>116</v>
      </c>
      <c r="B35" s="88" t="s">
        <v>114</v>
      </c>
      <c r="C35" s="419">
        <v>0</v>
      </c>
      <c r="D35" s="419">
        <v>50000</v>
      </c>
      <c r="E35" s="130"/>
    </row>
    <row r="36" spans="1:5" ht="17.5" customHeight="1">
      <c r="A36" s="80" t="s">
        <v>117</v>
      </c>
      <c r="B36" s="88" t="s">
        <v>82</v>
      </c>
      <c r="C36" s="419">
        <v>1113595</v>
      </c>
      <c r="D36" s="425">
        <v>471238</v>
      </c>
      <c r="E36" s="132" t="s">
        <v>84</v>
      </c>
    </row>
    <row r="37" spans="1:5" ht="17.5" customHeight="1" thickBot="1">
      <c r="A37" s="90"/>
      <c r="B37" s="131" t="s">
        <v>11</v>
      </c>
      <c r="C37" s="421">
        <f>SUM(C15:C36)</f>
        <v>1498318</v>
      </c>
      <c r="D37" s="427">
        <f>SUM(D15:D36)</f>
        <v>1653695</v>
      </c>
      <c r="E37" s="91"/>
    </row>
    <row r="38" spans="1:5" ht="16.5" customHeight="1"/>
    <row r="39" spans="1:5" ht="16.5" customHeight="1">
      <c r="C39" s="92"/>
      <c r="D39" s="92"/>
    </row>
    <row r="40" spans="1:5" ht="16.5" customHeight="1">
      <c r="D40" s="115">
        <f>D20+D21+D22+D24+D26+D28+D17+D25</f>
        <v>442400</v>
      </c>
    </row>
    <row r="41" spans="1:5" ht="16.5" customHeight="1">
      <c r="D41">
        <v>19548</v>
      </c>
    </row>
    <row r="42" spans="1:5" ht="16.5" customHeight="1">
      <c r="D42" s="115">
        <f>D40-D41</f>
        <v>422852</v>
      </c>
    </row>
    <row r="43" spans="1:5" ht="16.5" customHeight="1"/>
    <row r="44" spans="1:5" ht="16.5" customHeight="1"/>
    <row r="45" spans="1:5" ht="16.5" customHeight="1"/>
    <row r="46" spans="1:5" ht="16.5" customHeight="1"/>
    <row r="47" spans="1:5" ht="16.5" customHeight="1"/>
    <row r="48" spans="1:5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2">
    <mergeCell ref="A2:E2"/>
    <mergeCell ref="A3:E3"/>
  </mergeCells>
  <phoneticPr fontId="32" type="noConversion"/>
  <pageMargins left="0.31496062992125984" right="0.31496062992125984" top="0.15748031496062992" bottom="0.1574803149606299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8"/>
  <sheetViews>
    <sheetView tabSelected="1" topLeftCell="C49" zoomScale="170" zoomScaleNormal="170" workbookViewId="0">
      <selection activeCell="F54" sqref="A1:F54"/>
    </sheetView>
  </sheetViews>
  <sheetFormatPr defaultColWidth="11.26953125" defaultRowHeight="15" customHeight="1"/>
  <cols>
    <col min="1" max="1" width="11" customWidth="1"/>
    <col min="2" max="2" width="10.453125" customWidth="1"/>
    <col min="3" max="3" width="49.453125" customWidth="1"/>
    <col min="4" max="4" width="13.36328125" customWidth="1"/>
    <col min="5" max="5" width="12.7265625" customWidth="1"/>
    <col min="6" max="6" width="16.7265625" customWidth="1"/>
    <col min="7" max="7" width="10.453125" customWidth="1"/>
    <col min="8" max="8" width="12.7265625" customWidth="1"/>
    <col min="9" max="9" width="22" customWidth="1"/>
    <col min="10" max="10" width="10.453125" customWidth="1"/>
    <col min="11" max="11" width="9" customWidth="1"/>
    <col min="12" max="26" width="8" customWidth="1"/>
  </cols>
  <sheetData>
    <row r="1" spans="1:26" ht="19.5" customHeight="1">
      <c r="A1" s="541" t="s">
        <v>333</v>
      </c>
      <c r="B1" s="542"/>
      <c r="C1" s="542"/>
      <c r="D1" s="542"/>
      <c r="E1" s="542"/>
      <c r="F1" s="54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8" customHeight="1">
      <c r="A2" s="94" t="s">
        <v>100</v>
      </c>
      <c r="B2" s="94" t="s">
        <v>0</v>
      </c>
      <c r="C2" s="95" t="s">
        <v>1</v>
      </c>
      <c r="D2" s="94" t="s">
        <v>63</v>
      </c>
      <c r="E2" s="94" t="s">
        <v>13</v>
      </c>
      <c r="F2" s="94" t="s">
        <v>14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8" customHeight="1">
      <c r="A3" s="97"/>
      <c r="B3" s="98"/>
      <c r="C3" s="99" t="s">
        <v>77</v>
      </c>
      <c r="D3" s="100">
        <v>1113595</v>
      </c>
      <c r="E3" s="100"/>
      <c r="F3" s="100">
        <f>D3</f>
        <v>1113595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ht="19" customHeight="1">
      <c r="A4" s="248" t="s">
        <v>134</v>
      </c>
      <c r="B4" s="262" t="s">
        <v>136</v>
      </c>
      <c r="C4" s="249" t="s">
        <v>135</v>
      </c>
      <c r="D4" s="250">
        <v>50000</v>
      </c>
      <c r="E4" s="102"/>
      <c r="F4" s="102">
        <f t="shared" ref="F4:F50" si="0">F3+D4-E4</f>
        <v>1163595</v>
      </c>
      <c r="G4" s="101" t="s">
        <v>78</v>
      </c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02">
      <c r="A5" s="248" t="s">
        <v>164</v>
      </c>
      <c r="B5" s="262" t="s">
        <v>167</v>
      </c>
      <c r="C5" s="249" t="s">
        <v>165</v>
      </c>
      <c r="D5" s="250">
        <v>59500</v>
      </c>
      <c r="E5" s="102"/>
      <c r="F5" s="102">
        <f>F4+D5-E5</f>
        <v>1223095</v>
      </c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3" customHeight="1">
      <c r="A6" s="248" t="s">
        <v>169</v>
      </c>
      <c r="B6" s="262" t="s">
        <v>183</v>
      </c>
      <c r="C6" s="448" t="s">
        <v>170</v>
      </c>
      <c r="D6" s="250">
        <v>3132</v>
      </c>
      <c r="E6" s="102"/>
      <c r="F6" s="102">
        <f>F5+D6-E6</f>
        <v>1226227</v>
      </c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ht="13" customHeight="1">
      <c r="A7" s="248" t="s">
        <v>189</v>
      </c>
      <c r="B7" s="262" t="s">
        <v>216</v>
      </c>
      <c r="C7" s="249" t="s">
        <v>197</v>
      </c>
      <c r="D7" s="250">
        <v>12000</v>
      </c>
      <c r="E7" s="102"/>
      <c r="F7" s="102">
        <f>F6+D7-E7</f>
        <v>1238227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spans="1:26" ht="13" customHeight="1">
      <c r="A8" s="248" t="s">
        <v>209</v>
      </c>
      <c r="B8" s="262" t="s">
        <v>216</v>
      </c>
      <c r="C8" s="249" t="s">
        <v>243</v>
      </c>
      <c r="D8" s="250">
        <v>3000</v>
      </c>
      <c r="E8" s="102"/>
      <c r="F8" s="102">
        <f>F7+D8-E8</f>
        <v>1241227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spans="1:26" ht="13" customHeight="1">
      <c r="A9" s="495" t="s">
        <v>227</v>
      </c>
      <c r="B9" s="478" t="s">
        <v>228</v>
      </c>
      <c r="C9" s="488" t="s">
        <v>230</v>
      </c>
      <c r="D9" s="489">
        <v>1399</v>
      </c>
      <c r="E9" s="102"/>
      <c r="F9" s="102">
        <f>F8+D9-E9</f>
        <v>1242626</v>
      </c>
      <c r="G9" s="101"/>
      <c r="H9" s="103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spans="1:26" ht="13" customHeight="1">
      <c r="A10" s="495" t="s">
        <v>236</v>
      </c>
      <c r="B10" s="478" t="s">
        <v>237</v>
      </c>
      <c r="C10" s="488" t="s">
        <v>234</v>
      </c>
      <c r="D10" s="489">
        <v>46800</v>
      </c>
      <c r="E10" s="102"/>
      <c r="F10" s="102">
        <f t="shared" si="0"/>
        <v>1289426</v>
      </c>
      <c r="G10" s="101"/>
      <c r="H10" s="103"/>
      <c r="I10" s="101"/>
      <c r="J10" s="103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</row>
    <row r="11" spans="1:26" ht="13" customHeight="1">
      <c r="A11" s="495" t="s">
        <v>241</v>
      </c>
      <c r="B11" s="478" t="s">
        <v>242</v>
      </c>
      <c r="C11" s="488" t="s">
        <v>250</v>
      </c>
      <c r="D11" s="480">
        <v>10000</v>
      </c>
      <c r="E11" s="104"/>
      <c r="F11" s="102">
        <f t="shared" si="0"/>
        <v>1299426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spans="1:26" ht="13" customHeight="1">
      <c r="A12" s="495" t="s">
        <v>245</v>
      </c>
      <c r="B12" s="478" t="s">
        <v>247</v>
      </c>
      <c r="C12" s="488" t="s">
        <v>257</v>
      </c>
      <c r="D12" s="480">
        <v>3000</v>
      </c>
      <c r="E12" s="105"/>
      <c r="F12" s="102">
        <f t="shared" si="0"/>
        <v>1302426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</row>
    <row r="13" spans="1:26" ht="13" customHeight="1">
      <c r="A13" s="495" t="s">
        <v>246</v>
      </c>
      <c r="B13" s="478" t="s">
        <v>247</v>
      </c>
      <c r="C13" s="488" t="s">
        <v>254</v>
      </c>
      <c r="D13" s="480">
        <v>2000</v>
      </c>
      <c r="E13" s="105"/>
      <c r="F13" s="102">
        <f t="shared" si="0"/>
        <v>1304426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</row>
    <row r="14" spans="1:26" ht="13" customHeight="1">
      <c r="A14" s="495" t="s">
        <v>263</v>
      </c>
      <c r="B14" s="478" t="s">
        <v>271</v>
      </c>
      <c r="C14" s="488" t="s">
        <v>265</v>
      </c>
      <c r="D14" s="480">
        <v>24000</v>
      </c>
      <c r="E14" s="105"/>
      <c r="F14" s="102">
        <f t="shared" si="0"/>
        <v>1328426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3" customHeight="1">
      <c r="A15" s="495" t="s">
        <v>273</v>
      </c>
      <c r="B15" s="478" t="s">
        <v>276</v>
      </c>
      <c r="C15" s="479" t="s">
        <v>274</v>
      </c>
      <c r="D15" s="480">
        <v>2000</v>
      </c>
      <c r="E15" s="105"/>
      <c r="F15" s="102">
        <f t="shared" si="0"/>
        <v>1330426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3" customHeight="1">
      <c r="A16" s="495" t="s">
        <v>289</v>
      </c>
      <c r="B16" s="478" t="s">
        <v>291</v>
      </c>
      <c r="C16" s="479" t="s">
        <v>294</v>
      </c>
      <c r="D16" s="480">
        <v>2000</v>
      </c>
      <c r="E16" s="105"/>
      <c r="F16" s="102">
        <f t="shared" si="0"/>
        <v>1332426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ht="13" customHeight="1">
      <c r="A17" s="495" t="s">
        <v>298</v>
      </c>
      <c r="B17" s="478" t="s">
        <v>302</v>
      </c>
      <c r="C17" s="479" t="s">
        <v>299</v>
      </c>
      <c r="D17" s="480">
        <v>10000</v>
      </c>
      <c r="E17" s="104"/>
      <c r="F17" s="102">
        <f t="shared" si="0"/>
        <v>1342426</v>
      </c>
      <c r="G17" s="101"/>
      <c r="H17" s="103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6" ht="13" customHeight="1">
      <c r="A18" s="495" t="s">
        <v>314</v>
      </c>
      <c r="B18" s="481" t="s">
        <v>328</v>
      </c>
      <c r="C18" s="479" t="s">
        <v>316</v>
      </c>
      <c r="D18" s="480">
        <v>2000</v>
      </c>
      <c r="E18" s="104"/>
      <c r="F18" s="102">
        <f t="shared" si="0"/>
        <v>1344426</v>
      </c>
      <c r="G18" s="101"/>
      <c r="H18" s="103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13" customHeight="1">
      <c r="A19" s="496" t="s">
        <v>315</v>
      </c>
      <c r="B19" s="498" t="s">
        <v>328</v>
      </c>
      <c r="C19" s="491" t="s">
        <v>317</v>
      </c>
      <c r="D19" s="492">
        <v>5000</v>
      </c>
      <c r="E19" s="493"/>
      <c r="F19" s="490">
        <f t="shared" si="0"/>
        <v>1349426</v>
      </c>
      <c r="G19" s="101"/>
      <c r="H19" s="103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ht="13" customHeight="1">
      <c r="A20" s="497"/>
      <c r="B20" s="499"/>
      <c r="C20" s="290"/>
      <c r="D20" s="494"/>
      <c r="E20" s="493"/>
      <c r="F20" s="490">
        <f t="shared" si="0"/>
        <v>1349426</v>
      </c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1" spans="1:26" ht="15" customHeight="1">
      <c r="A21" s="251" t="s">
        <v>130</v>
      </c>
      <c r="B21" s="252" t="s">
        <v>149</v>
      </c>
      <c r="C21" s="253" t="s">
        <v>131</v>
      </c>
      <c r="D21" s="254"/>
      <c r="E21" s="255">
        <v>1743</v>
      </c>
      <c r="F21" s="102">
        <f t="shared" si="0"/>
        <v>1347683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</row>
    <row r="22" spans="1:26" ht="15" customHeight="1">
      <c r="A22" s="251" t="s">
        <v>132</v>
      </c>
      <c r="B22" s="252" t="s">
        <v>149</v>
      </c>
      <c r="C22" s="253" t="s">
        <v>133</v>
      </c>
      <c r="D22" s="106"/>
      <c r="E22" s="257">
        <v>880</v>
      </c>
      <c r="F22" s="102">
        <f t="shared" si="0"/>
        <v>1346803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spans="1:26" ht="15" customHeight="1">
      <c r="A23" s="251" t="s">
        <v>138</v>
      </c>
      <c r="B23" s="252" t="s">
        <v>150</v>
      </c>
      <c r="C23" s="256" t="s">
        <v>139</v>
      </c>
      <c r="D23" s="106"/>
      <c r="E23" s="257">
        <v>100</v>
      </c>
      <c r="F23" s="102">
        <f t="shared" si="0"/>
        <v>1346703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spans="1:26" ht="15" customHeight="1">
      <c r="A24" s="251" t="s">
        <v>140</v>
      </c>
      <c r="B24" s="252" t="s">
        <v>150</v>
      </c>
      <c r="C24" s="256" t="s">
        <v>143</v>
      </c>
      <c r="D24" s="106"/>
      <c r="E24" s="257">
        <v>550</v>
      </c>
      <c r="F24" s="102">
        <f t="shared" si="0"/>
        <v>1346153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spans="1:26" ht="15" customHeight="1">
      <c r="A25" s="251" t="s">
        <v>141</v>
      </c>
      <c r="B25" s="252" t="s">
        <v>150</v>
      </c>
      <c r="C25" s="256" t="s">
        <v>144</v>
      </c>
      <c r="D25" s="106"/>
      <c r="E25" s="257">
        <v>100000</v>
      </c>
      <c r="F25" s="102">
        <f t="shared" si="0"/>
        <v>1246153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</row>
    <row r="26" spans="1:26" ht="15" customHeight="1">
      <c r="A26" s="251" t="s">
        <v>142</v>
      </c>
      <c r="B26" s="252" t="s">
        <v>150</v>
      </c>
      <c r="C26" s="256" t="s">
        <v>145</v>
      </c>
      <c r="D26" s="106"/>
      <c r="E26" s="257">
        <v>40000</v>
      </c>
      <c r="F26" s="102">
        <f t="shared" si="0"/>
        <v>1206153</v>
      </c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spans="1:26" ht="15" customHeight="1">
      <c r="A27" s="251" t="s">
        <v>153</v>
      </c>
      <c r="B27" s="252" t="s">
        <v>162</v>
      </c>
      <c r="C27" s="256" t="s">
        <v>156</v>
      </c>
      <c r="D27" s="106"/>
      <c r="E27" s="257">
        <v>636</v>
      </c>
      <c r="F27" s="102">
        <f t="shared" si="0"/>
        <v>1205517</v>
      </c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ht="15" customHeight="1">
      <c r="A28" s="251" t="s">
        <v>154</v>
      </c>
      <c r="B28" s="252" t="s">
        <v>162</v>
      </c>
      <c r="C28" s="256" t="s">
        <v>157</v>
      </c>
      <c r="D28" s="106"/>
      <c r="E28" s="257">
        <v>2880</v>
      </c>
      <c r="F28" s="102">
        <f t="shared" si="0"/>
        <v>1202637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ht="15" customHeight="1">
      <c r="A29" s="251" t="s">
        <v>155</v>
      </c>
      <c r="B29" s="252" t="s">
        <v>162</v>
      </c>
      <c r="C29" s="256" t="s">
        <v>158</v>
      </c>
      <c r="D29" s="106"/>
      <c r="E29" s="257">
        <v>540</v>
      </c>
      <c r="F29" s="102">
        <f t="shared" si="0"/>
        <v>1202097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15" customHeight="1">
      <c r="A30" s="258" t="s">
        <v>171</v>
      </c>
      <c r="B30" s="252" t="s">
        <v>215</v>
      </c>
      <c r="C30" s="256" t="s">
        <v>172</v>
      </c>
      <c r="D30" s="106"/>
      <c r="E30" s="257">
        <v>3250</v>
      </c>
      <c r="F30" s="102">
        <f t="shared" si="0"/>
        <v>1198847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15" customHeight="1">
      <c r="A31" s="258" t="s">
        <v>173</v>
      </c>
      <c r="B31" s="252" t="s">
        <v>215</v>
      </c>
      <c r="C31" s="256" t="s">
        <v>175</v>
      </c>
      <c r="D31" s="106"/>
      <c r="E31" s="257">
        <v>50000</v>
      </c>
      <c r="F31" s="102">
        <f t="shared" si="0"/>
        <v>1148847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15" customHeight="1">
      <c r="A32" s="258" t="s">
        <v>184</v>
      </c>
      <c r="B32" s="252" t="s">
        <v>215</v>
      </c>
      <c r="C32" s="477" t="s">
        <v>193</v>
      </c>
      <c r="D32" s="106"/>
      <c r="E32" s="257">
        <v>900</v>
      </c>
      <c r="F32" s="102">
        <f t="shared" si="0"/>
        <v>1147947</v>
      </c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15" customHeight="1">
      <c r="A33" s="258" t="s">
        <v>185</v>
      </c>
      <c r="B33" s="252" t="s">
        <v>215</v>
      </c>
      <c r="C33" s="256" t="s">
        <v>188</v>
      </c>
      <c r="D33" s="106"/>
      <c r="E33" s="257">
        <v>300</v>
      </c>
      <c r="F33" s="102">
        <f t="shared" si="0"/>
        <v>1147647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15" customHeight="1">
      <c r="A34" s="258" t="s">
        <v>186</v>
      </c>
      <c r="B34" s="252" t="s">
        <v>215</v>
      </c>
      <c r="C34" s="256" t="s">
        <v>190</v>
      </c>
      <c r="D34" s="106"/>
      <c r="E34" s="257">
        <v>12000</v>
      </c>
      <c r="F34" s="102">
        <f t="shared" si="0"/>
        <v>1135647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15" customHeight="1">
      <c r="A35" s="258" t="s">
        <v>201</v>
      </c>
      <c r="B35" s="252" t="s">
        <v>215</v>
      </c>
      <c r="C35" s="256" t="s">
        <v>208</v>
      </c>
      <c r="D35" s="102"/>
      <c r="E35" s="257">
        <v>3500</v>
      </c>
      <c r="F35" s="102">
        <f t="shared" si="0"/>
        <v>1132147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5" customHeight="1">
      <c r="A36" s="258" t="s">
        <v>206</v>
      </c>
      <c r="B36" s="259" t="s">
        <v>218</v>
      </c>
      <c r="C36" s="476" t="s">
        <v>203</v>
      </c>
      <c r="D36" s="102"/>
      <c r="E36" s="257">
        <v>970</v>
      </c>
      <c r="F36" s="102">
        <f t="shared" si="0"/>
        <v>1131177</v>
      </c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</row>
    <row r="37" spans="1:26" ht="15" customHeight="1">
      <c r="A37" s="258" t="s">
        <v>212</v>
      </c>
      <c r="B37" s="259" t="s">
        <v>217</v>
      </c>
      <c r="C37" s="256" t="s">
        <v>213</v>
      </c>
      <c r="D37" s="102"/>
      <c r="E37" s="257">
        <v>720</v>
      </c>
      <c r="F37" s="102">
        <f t="shared" si="0"/>
        <v>1130457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spans="1:26" ht="15" customHeight="1">
      <c r="A38" s="500" t="s">
        <v>219</v>
      </c>
      <c r="B38" s="482" t="s">
        <v>240</v>
      </c>
      <c r="C38" s="483" t="s">
        <v>226</v>
      </c>
      <c r="D38" s="107"/>
      <c r="E38" s="484">
        <v>1500</v>
      </c>
      <c r="F38" s="485">
        <f t="shared" si="0"/>
        <v>1128957</v>
      </c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spans="1:26" ht="15" customHeight="1">
      <c r="A39" s="500" t="s">
        <v>220</v>
      </c>
      <c r="B39" s="482" t="s">
        <v>240</v>
      </c>
      <c r="C39" s="483" t="s">
        <v>221</v>
      </c>
      <c r="D39" s="107"/>
      <c r="E39" s="484">
        <v>3900</v>
      </c>
      <c r="F39" s="485">
        <f t="shared" si="0"/>
        <v>1125057</v>
      </c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ht="15" customHeight="1">
      <c r="A40" s="500" t="s">
        <v>267</v>
      </c>
      <c r="B40" s="482" t="s">
        <v>271</v>
      </c>
      <c r="C40" s="483" t="s">
        <v>266</v>
      </c>
      <c r="D40" s="107"/>
      <c r="E40" s="484">
        <v>24000</v>
      </c>
      <c r="F40" s="485">
        <f t="shared" si="0"/>
        <v>1101057</v>
      </c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</row>
    <row r="41" spans="1:26" ht="15" customHeight="1">
      <c r="A41" s="500" t="s">
        <v>277</v>
      </c>
      <c r="B41" s="482" t="s">
        <v>292</v>
      </c>
      <c r="C41" s="483" t="s">
        <v>278</v>
      </c>
      <c r="D41" s="107"/>
      <c r="E41" s="484">
        <v>250</v>
      </c>
      <c r="F41" s="485">
        <f t="shared" si="0"/>
        <v>1100807</v>
      </c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</row>
    <row r="42" spans="1:26" ht="15" customHeight="1">
      <c r="A42" s="500" t="s">
        <v>279</v>
      </c>
      <c r="B42" s="482" t="s">
        <v>292</v>
      </c>
      <c r="C42" s="486" t="s">
        <v>281</v>
      </c>
      <c r="D42" s="107"/>
      <c r="E42" s="484">
        <v>595</v>
      </c>
      <c r="F42" s="485">
        <f t="shared" si="0"/>
        <v>1100212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</row>
    <row r="43" spans="1:26" ht="15" customHeight="1">
      <c r="A43" s="500" t="s">
        <v>280</v>
      </c>
      <c r="B43" s="482" t="s">
        <v>292</v>
      </c>
      <c r="C43" s="483" t="s">
        <v>282</v>
      </c>
      <c r="D43" s="107"/>
      <c r="E43" s="484">
        <v>350</v>
      </c>
      <c r="F43" s="485">
        <f t="shared" si="0"/>
        <v>1099862</v>
      </c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1:26" ht="15" customHeight="1">
      <c r="A44" s="500" t="s">
        <v>304</v>
      </c>
      <c r="B44" s="482" t="s">
        <v>331</v>
      </c>
      <c r="C44" s="483" t="s">
        <v>307</v>
      </c>
      <c r="D44" s="107"/>
      <c r="E44" s="484">
        <v>21000</v>
      </c>
      <c r="F44" s="485">
        <f t="shared" si="0"/>
        <v>1078862</v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ht="15" customHeight="1">
      <c r="A45" s="500" t="s">
        <v>305</v>
      </c>
      <c r="B45" s="482" t="s">
        <v>331</v>
      </c>
      <c r="C45" s="483" t="s">
        <v>312</v>
      </c>
      <c r="D45" s="107"/>
      <c r="E45" s="484">
        <v>13100</v>
      </c>
      <c r="F45" s="485">
        <f t="shared" si="0"/>
        <v>1065762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15" customHeight="1">
      <c r="A46" s="500" t="s">
        <v>306</v>
      </c>
      <c r="B46" s="482" t="s">
        <v>331</v>
      </c>
      <c r="C46" s="483" t="s">
        <v>313</v>
      </c>
      <c r="D46" s="107"/>
      <c r="E46" s="484">
        <v>4830</v>
      </c>
      <c r="F46" s="485">
        <f t="shared" si="0"/>
        <v>1060932</v>
      </c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ht="15" customHeight="1">
      <c r="A47" s="500" t="s">
        <v>320</v>
      </c>
      <c r="B47" s="482" t="s">
        <v>331</v>
      </c>
      <c r="C47" s="487" t="s">
        <v>321</v>
      </c>
      <c r="D47" s="107"/>
      <c r="E47" s="484">
        <v>2040</v>
      </c>
      <c r="F47" s="485">
        <f t="shared" si="0"/>
        <v>1058892</v>
      </c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ht="15" customHeight="1">
      <c r="A48" s="501" t="s">
        <v>323</v>
      </c>
      <c r="B48" s="502" t="s">
        <v>331</v>
      </c>
      <c r="C48" s="503" t="s">
        <v>324</v>
      </c>
      <c r="D48" s="504"/>
      <c r="E48" s="505">
        <v>1040</v>
      </c>
      <c r="F48" s="506">
        <f t="shared" si="0"/>
        <v>1057852</v>
      </c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ht="15" customHeight="1">
      <c r="A49" s="509" t="s">
        <v>326</v>
      </c>
      <c r="B49" s="510"/>
      <c r="C49" s="511" t="s">
        <v>327</v>
      </c>
      <c r="D49" s="512"/>
      <c r="E49" s="513">
        <v>1120</v>
      </c>
      <c r="F49" s="514">
        <f t="shared" si="0"/>
        <v>1056732</v>
      </c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15" customHeight="1">
      <c r="A50" s="515"/>
      <c r="B50" s="516"/>
      <c r="C50" s="517"/>
      <c r="D50" s="512"/>
      <c r="E50" s="518"/>
      <c r="F50" s="514">
        <f t="shared" si="0"/>
        <v>1056732</v>
      </c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ht="15" customHeight="1">
      <c r="A51" s="507"/>
      <c r="B51" s="508"/>
      <c r="C51" s="524" t="s">
        <v>336</v>
      </c>
      <c r="D51" s="525">
        <f>SUM(D3:D50)</f>
        <v>1349426</v>
      </c>
      <c r="E51" s="526">
        <f>SUM(E4:E50)</f>
        <v>292694</v>
      </c>
      <c r="F51" s="527">
        <f>D51-E51</f>
        <v>1056732</v>
      </c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ht="15" customHeight="1">
      <c r="A52" s="96"/>
      <c r="B52" s="96"/>
      <c r="C52" s="528" t="s">
        <v>334</v>
      </c>
      <c r="D52" s="529">
        <f>D5+D6+D8+D9+D10+D11+D13+D15</f>
        <v>127831</v>
      </c>
      <c r="E52" s="529">
        <f>E21+E22+E23+E27+E28+E29+E30+E32+E33+E35+E36+E37+E38+E39+E41+E42+E43+E44+E45+E46+E47+E48+E49</f>
        <v>66144</v>
      </c>
      <c r="F52" s="530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ht="15" customHeight="1">
      <c r="A53" s="96"/>
      <c r="B53" s="96"/>
      <c r="C53" s="528" t="s">
        <v>335</v>
      </c>
      <c r="D53" s="531">
        <v>46800</v>
      </c>
      <c r="E53" s="532">
        <v>422852</v>
      </c>
      <c r="F53" s="53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ht="15" customHeight="1">
      <c r="A54" s="96"/>
      <c r="B54" s="96"/>
      <c r="C54" s="528" t="s">
        <v>337</v>
      </c>
      <c r="D54" s="529">
        <f>SUM(D52:D53)</f>
        <v>174631</v>
      </c>
      <c r="E54" s="529">
        <f>SUM(E52:E53)</f>
        <v>488996</v>
      </c>
      <c r="F54" s="581">
        <f>D54-E54</f>
        <v>-314365</v>
      </c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ht="16.5" customHeight="1">
      <c r="A55" s="96"/>
      <c r="B55" s="96"/>
      <c r="C55" s="10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ht="16.5" customHeight="1">
      <c r="A56" s="96"/>
      <c r="B56" s="96"/>
      <c r="C56" s="10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ht="16.5" customHeight="1">
      <c r="A57" s="96"/>
      <c r="B57" s="96"/>
      <c r="C57" s="108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ht="16.5" customHeight="1">
      <c r="A58" s="96"/>
      <c r="B58" s="96"/>
      <c r="C58" s="108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ht="16.5" customHeight="1">
      <c r="A59" s="96"/>
      <c r="B59" s="96"/>
      <c r="C59" s="108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ht="16.5" customHeight="1">
      <c r="A60" s="96"/>
      <c r="B60" s="96"/>
      <c r="C60" s="108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ht="16.5" customHeight="1">
      <c r="A61" s="96"/>
      <c r="B61" s="96"/>
      <c r="C61" s="108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ht="16.5" customHeight="1">
      <c r="A62" s="96"/>
      <c r="B62" s="96"/>
      <c r="C62" s="108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ht="16.5" customHeight="1">
      <c r="A63" s="96"/>
      <c r="B63" s="96"/>
      <c r="C63" s="108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ht="16.5" customHeight="1">
      <c r="A64" s="96"/>
      <c r="B64" s="96"/>
      <c r="C64" s="108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ht="16.5" customHeight="1">
      <c r="A65" s="96"/>
      <c r="B65" s="96"/>
      <c r="C65" s="108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ht="16.5" customHeight="1">
      <c r="A66" s="96"/>
      <c r="B66" s="96"/>
      <c r="C66" s="108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ht="16.5" customHeight="1">
      <c r="A67" s="96"/>
      <c r="B67" s="96"/>
      <c r="C67" s="108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ht="16.5" customHeight="1">
      <c r="A68" s="96"/>
      <c r="B68" s="96"/>
      <c r="C68" s="108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ht="16.5" customHeight="1">
      <c r="A69" s="96"/>
      <c r="B69" s="96"/>
      <c r="C69" s="108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ht="16.5" customHeight="1">
      <c r="A70" s="96"/>
      <c r="B70" s="96"/>
      <c r="C70" s="108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ht="16.5" customHeight="1">
      <c r="A71" s="96"/>
      <c r="B71" s="96"/>
      <c r="C71" s="108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ht="16.5" customHeight="1">
      <c r="A72" s="96"/>
      <c r="B72" s="96"/>
      <c r="C72" s="108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ht="16.5" customHeight="1">
      <c r="A73" s="96"/>
      <c r="B73" s="96"/>
      <c r="C73" s="108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ht="16.5" customHeight="1">
      <c r="A74" s="96"/>
      <c r="B74" s="96"/>
      <c r="C74" s="108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ht="16.5" customHeight="1">
      <c r="A75" s="96"/>
      <c r="B75" s="96"/>
      <c r="C75" s="108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ht="16.5" customHeight="1">
      <c r="A76" s="96"/>
      <c r="B76" s="96"/>
      <c r="C76" s="108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ht="16.5" customHeight="1">
      <c r="A77" s="96"/>
      <c r="B77" s="96"/>
      <c r="C77" s="108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ht="16.5" customHeight="1">
      <c r="A78" s="96"/>
      <c r="B78" s="96"/>
      <c r="C78" s="108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ht="16.5" customHeight="1">
      <c r="A79" s="96"/>
      <c r="B79" s="96"/>
      <c r="C79" s="108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ht="16.5" customHeight="1">
      <c r="A80" s="96"/>
      <c r="B80" s="96"/>
      <c r="C80" s="108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ht="16.5" customHeight="1">
      <c r="A81" s="96"/>
      <c r="B81" s="96"/>
      <c r="C81" s="108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ht="16.5" customHeight="1">
      <c r="A82" s="96"/>
      <c r="B82" s="96"/>
      <c r="C82" s="108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ht="16.5" customHeight="1">
      <c r="A83" s="96"/>
      <c r="B83" s="96"/>
      <c r="C83" s="108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ht="16.5" customHeight="1">
      <c r="A84" s="96"/>
      <c r="B84" s="96"/>
      <c r="C84" s="108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ht="16.5" customHeight="1">
      <c r="A85" s="96"/>
      <c r="B85" s="96"/>
      <c r="C85" s="108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ht="16.5" customHeight="1">
      <c r="A86" s="96"/>
      <c r="B86" s="96"/>
      <c r="C86" s="108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ht="16.5" customHeight="1">
      <c r="A87" s="96"/>
      <c r="B87" s="96"/>
      <c r="C87" s="108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ht="16.5" customHeight="1">
      <c r="A88" s="96"/>
      <c r="B88" s="96"/>
      <c r="C88" s="108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ht="16.5" customHeight="1">
      <c r="A89" s="96"/>
      <c r="B89" s="96"/>
      <c r="C89" s="108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ht="16.5" customHeight="1">
      <c r="A90" s="96"/>
      <c r="B90" s="96"/>
      <c r="C90" s="108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ht="16.5" customHeight="1">
      <c r="A91" s="96"/>
      <c r="B91" s="96"/>
      <c r="C91" s="108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ht="16.5" customHeight="1">
      <c r="A92" s="96"/>
      <c r="B92" s="96"/>
      <c r="C92" s="108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ht="16.5" customHeight="1">
      <c r="A93" s="96"/>
      <c r="B93" s="96"/>
      <c r="C93" s="108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6.5" customHeight="1">
      <c r="A94" s="96"/>
      <c r="B94" s="96"/>
      <c r="C94" s="108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ht="16.5" customHeight="1">
      <c r="A95" s="96"/>
      <c r="B95" s="96"/>
      <c r="C95" s="108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ht="16.5" customHeight="1">
      <c r="A96" s="96"/>
      <c r="B96" s="96"/>
      <c r="C96" s="108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ht="16.5" customHeight="1">
      <c r="A97" s="96"/>
      <c r="B97" s="96"/>
      <c r="C97" s="108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ht="16.5" customHeight="1">
      <c r="A98" s="96"/>
      <c r="B98" s="96"/>
      <c r="C98" s="108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ht="16.5" customHeight="1">
      <c r="A99" s="96"/>
      <c r="B99" s="96"/>
      <c r="C99" s="108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ht="16.5" customHeight="1">
      <c r="A100" s="96"/>
      <c r="B100" s="96"/>
      <c r="C100" s="108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ht="16.5" customHeight="1">
      <c r="A101" s="96"/>
      <c r="B101" s="96"/>
      <c r="C101" s="108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ht="16.5" customHeight="1">
      <c r="A102" s="96"/>
      <c r="B102" s="96"/>
      <c r="C102" s="108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ht="16.5" customHeight="1">
      <c r="A103" s="96"/>
      <c r="B103" s="96"/>
      <c r="C103" s="108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ht="16.5" customHeight="1">
      <c r="A104" s="96"/>
      <c r="B104" s="96"/>
      <c r="C104" s="108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ht="16.5" customHeight="1">
      <c r="A105" s="96"/>
      <c r="B105" s="96"/>
      <c r="C105" s="108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ht="16.5" customHeight="1">
      <c r="A106" s="96"/>
      <c r="B106" s="96"/>
      <c r="C106" s="108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ht="16.5" customHeight="1">
      <c r="A107" s="96"/>
      <c r="B107" s="96"/>
      <c r="C107" s="108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ht="16.5" customHeight="1">
      <c r="A108" s="96"/>
      <c r="B108" s="96"/>
      <c r="C108" s="108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ht="16.5" customHeight="1">
      <c r="A109" s="96"/>
      <c r="B109" s="96"/>
      <c r="C109" s="108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ht="16.5" customHeight="1">
      <c r="A110" s="96"/>
      <c r="B110" s="96"/>
      <c r="C110" s="108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ht="16.5" customHeight="1">
      <c r="A111" s="96"/>
      <c r="B111" s="96"/>
      <c r="C111" s="108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ht="16.5" customHeight="1">
      <c r="A112" s="96"/>
      <c r="B112" s="96"/>
      <c r="C112" s="108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ht="16.5" customHeight="1">
      <c r="A113" s="96"/>
      <c r="B113" s="96"/>
      <c r="C113" s="108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ht="16.5" customHeight="1">
      <c r="A114" s="96"/>
      <c r="B114" s="96"/>
      <c r="C114" s="108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ht="16.5" customHeight="1">
      <c r="A115" s="96"/>
      <c r="B115" s="96"/>
      <c r="C115" s="108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ht="16.5" customHeight="1">
      <c r="A116" s="96"/>
      <c r="B116" s="96"/>
      <c r="C116" s="108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ht="16.5" customHeight="1">
      <c r="A117" s="96"/>
      <c r="B117" s="96"/>
      <c r="C117" s="108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ht="16.5" customHeight="1">
      <c r="A118" s="96"/>
      <c r="B118" s="96"/>
      <c r="C118" s="108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ht="16.5" customHeight="1">
      <c r="A119" s="96"/>
      <c r="B119" s="96"/>
      <c r="C119" s="108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ht="16.5" customHeight="1">
      <c r="A120" s="96"/>
      <c r="B120" s="96"/>
      <c r="C120" s="108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ht="16.5" customHeight="1">
      <c r="A121" s="96"/>
      <c r="B121" s="96"/>
      <c r="C121" s="108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ht="16.5" customHeight="1">
      <c r="A122" s="96"/>
      <c r="B122" s="96"/>
      <c r="C122" s="108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ht="16.5" customHeight="1">
      <c r="A123" s="96"/>
      <c r="B123" s="96"/>
      <c r="C123" s="108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ht="16.5" customHeight="1">
      <c r="A124" s="96"/>
      <c r="B124" s="96"/>
      <c r="C124" s="108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ht="16.5" customHeight="1">
      <c r="A125" s="96"/>
      <c r="B125" s="96"/>
      <c r="C125" s="108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ht="16.5" customHeight="1">
      <c r="A126" s="96"/>
      <c r="B126" s="96"/>
      <c r="C126" s="108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ht="16.5" customHeight="1">
      <c r="A127" s="96"/>
      <c r="B127" s="96"/>
      <c r="C127" s="108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ht="16.5" customHeight="1">
      <c r="A128" s="96"/>
      <c r="B128" s="96"/>
      <c r="C128" s="108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ht="16.5" customHeight="1">
      <c r="A129" s="96"/>
      <c r="B129" s="96"/>
      <c r="C129" s="108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ht="16.5" customHeight="1">
      <c r="A130" s="96"/>
      <c r="B130" s="96"/>
      <c r="C130" s="108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ht="16.5" customHeight="1">
      <c r="A131" s="96"/>
      <c r="B131" s="96"/>
      <c r="C131" s="108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ht="16.5" customHeight="1">
      <c r="A132" s="96"/>
      <c r="B132" s="96"/>
      <c r="C132" s="108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ht="16.5" customHeight="1">
      <c r="A133" s="96"/>
      <c r="B133" s="96"/>
      <c r="C133" s="108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ht="16.5" customHeight="1">
      <c r="A134" s="96"/>
      <c r="B134" s="96"/>
      <c r="C134" s="108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ht="16.5" customHeight="1">
      <c r="A135" s="96"/>
      <c r="B135" s="96"/>
      <c r="C135" s="108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ht="16.5" customHeight="1">
      <c r="A136" s="96"/>
      <c r="B136" s="96"/>
      <c r="C136" s="108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ht="16.5" customHeight="1">
      <c r="A137" s="96"/>
      <c r="B137" s="96"/>
      <c r="C137" s="108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ht="16.5" customHeight="1">
      <c r="A138" s="96"/>
      <c r="B138" s="96"/>
      <c r="C138" s="108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ht="16.5" customHeight="1">
      <c r="A139" s="96"/>
      <c r="B139" s="96"/>
      <c r="C139" s="108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ht="16.5" customHeight="1">
      <c r="A140" s="96"/>
      <c r="B140" s="96"/>
      <c r="C140" s="108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ht="16.5" customHeight="1">
      <c r="A141" s="96"/>
      <c r="B141" s="96"/>
      <c r="C141" s="108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ht="16.5" customHeight="1">
      <c r="A142" s="96"/>
      <c r="B142" s="96"/>
      <c r="C142" s="108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ht="16.5" customHeight="1">
      <c r="A143" s="96"/>
      <c r="B143" s="96"/>
      <c r="C143" s="108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ht="16.5" customHeight="1">
      <c r="A144" s="96"/>
      <c r="B144" s="96"/>
      <c r="C144" s="108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ht="16.5" customHeight="1">
      <c r="A145" s="96"/>
      <c r="B145" s="96"/>
      <c r="C145" s="108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ht="16.5" customHeight="1">
      <c r="A146" s="96"/>
      <c r="B146" s="96"/>
      <c r="C146" s="108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ht="16.5" customHeight="1">
      <c r="A147" s="96"/>
      <c r="B147" s="96"/>
      <c r="C147" s="108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ht="16.5" customHeight="1">
      <c r="A148" s="96"/>
      <c r="B148" s="96"/>
      <c r="C148" s="108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ht="16.5" customHeight="1">
      <c r="A149" s="96"/>
      <c r="B149" s="96"/>
      <c r="C149" s="108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ht="16.5" customHeight="1">
      <c r="A150" s="96"/>
      <c r="B150" s="96"/>
      <c r="C150" s="108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ht="16.5" customHeight="1">
      <c r="A151" s="96"/>
      <c r="B151" s="96"/>
      <c r="C151" s="108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ht="16.5" customHeight="1">
      <c r="A152" s="96"/>
      <c r="B152" s="96"/>
      <c r="C152" s="108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ht="16.5" customHeight="1">
      <c r="A153" s="96"/>
      <c r="B153" s="96"/>
      <c r="C153" s="108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ht="16.5" customHeight="1">
      <c r="A154" s="96"/>
      <c r="B154" s="96"/>
      <c r="C154" s="108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ht="16.5" customHeight="1">
      <c r="A155" s="96"/>
      <c r="B155" s="96"/>
      <c r="C155" s="108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ht="16.5" customHeight="1">
      <c r="A156" s="96"/>
      <c r="B156" s="96"/>
      <c r="C156" s="108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ht="16.5" customHeight="1">
      <c r="A157" s="96"/>
      <c r="B157" s="96"/>
      <c r="C157" s="108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ht="16.5" customHeight="1">
      <c r="A158" s="96"/>
      <c r="B158" s="96"/>
      <c r="C158" s="108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ht="16.5" customHeight="1">
      <c r="A159" s="96"/>
      <c r="B159" s="96"/>
      <c r="C159" s="108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ht="16.5" customHeight="1">
      <c r="A160" s="96"/>
      <c r="B160" s="96"/>
      <c r="C160" s="108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ht="16.5" customHeight="1">
      <c r="A161" s="96"/>
      <c r="B161" s="96"/>
      <c r="C161" s="108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ht="16.5" customHeight="1">
      <c r="A162" s="96"/>
      <c r="B162" s="96"/>
      <c r="C162" s="108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ht="16.5" customHeight="1">
      <c r="A163" s="96"/>
      <c r="B163" s="96"/>
      <c r="C163" s="108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ht="16.5" customHeight="1">
      <c r="A164" s="96"/>
      <c r="B164" s="96"/>
      <c r="C164" s="108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ht="16.5" customHeight="1">
      <c r="A165" s="96"/>
      <c r="B165" s="96"/>
      <c r="C165" s="108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ht="16.5" customHeight="1">
      <c r="A166" s="96"/>
      <c r="B166" s="96"/>
      <c r="C166" s="108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ht="16.5" customHeight="1">
      <c r="A167" s="96"/>
      <c r="B167" s="96"/>
      <c r="C167" s="108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ht="16.5" customHeight="1">
      <c r="A168" s="96"/>
      <c r="B168" s="96"/>
      <c r="C168" s="108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ht="16.5" customHeight="1">
      <c r="A169" s="96"/>
      <c r="B169" s="96"/>
      <c r="C169" s="108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ht="16.5" customHeight="1">
      <c r="A170" s="96"/>
      <c r="B170" s="96"/>
      <c r="C170" s="108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ht="16.5" customHeight="1">
      <c r="A171" s="96"/>
      <c r="B171" s="96"/>
      <c r="C171" s="108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ht="16.5" customHeight="1">
      <c r="A172" s="96"/>
      <c r="B172" s="96"/>
      <c r="C172" s="108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ht="16.5" customHeight="1">
      <c r="A173" s="96"/>
      <c r="B173" s="96"/>
      <c r="C173" s="108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ht="16.5" customHeight="1">
      <c r="A174" s="96"/>
      <c r="B174" s="96"/>
      <c r="C174" s="108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ht="16.5" customHeight="1">
      <c r="A175" s="96"/>
      <c r="B175" s="96"/>
      <c r="C175" s="108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ht="16.5" customHeight="1">
      <c r="A176" s="96"/>
      <c r="B176" s="96"/>
      <c r="C176" s="108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ht="16.5" customHeight="1">
      <c r="A177" s="96"/>
      <c r="B177" s="96"/>
      <c r="C177" s="108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ht="16.5" customHeight="1">
      <c r="A178" s="96"/>
      <c r="B178" s="96"/>
      <c r="C178" s="108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ht="16.5" customHeight="1">
      <c r="A179" s="96"/>
      <c r="B179" s="96"/>
      <c r="C179" s="108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ht="16.5" customHeight="1">
      <c r="A180" s="96"/>
      <c r="B180" s="96"/>
      <c r="C180" s="108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ht="16.5" customHeight="1">
      <c r="A181" s="96"/>
      <c r="B181" s="96"/>
      <c r="C181" s="108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ht="16.5" customHeight="1">
      <c r="A182" s="96"/>
      <c r="B182" s="96"/>
      <c r="C182" s="108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ht="16.5" customHeight="1">
      <c r="A183" s="96"/>
      <c r="B183" s="96"/>
      <c r="C183" s="108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ht="16.5" customHeight="1">
      <c r="A184" s="96"/>
      <c r="B184" s="96"/>
      <c r="C184" s="108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ht="16.5" customHeight="1">
      <c r="A185" s="96"/>
      <c r="B185" s="96"/>
      <c r="C185" s="108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ht="16.5" customHeight="1">
      <c r="A186" s="96"/>
      <c r="B186" s="96"/>
      <c r="C186" s="108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ht="16.5" customHeight="1">
      <c r="A187" s="96"/>
      <c r="B187" s="96"/>
      <c r="C187" s="108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ht="16.5" customHeight="1">
      <c r="A188" s="96"/>
      <c r="B188" s="96"/>
      <c r="C188" s="108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ht="16.5" customHeight="1">
      <c r="A189" s="96"/>
      <c r="B189" s="96"/>
      <c r="C189" s="108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ht="16.5" customHeight="1">
      <c r="A190" s="96"/>
      <c r="B190" s="96"/>
      <c r="C190" s="108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ht="16.5" customHeight="1">
      <c r="A191" s="96"/>
      <c r="B191" s="96"/>
      <c r="C191" s="108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ht="16.5" customHeight="1">
      <c r="A192" s="96"/>
      <c r="B192" s="96"/>
      <c r="C192" s="108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ht="16.5" customHeight="1">
      <c r="A193" s="96"/>
      <c r="B193" s="96"/>
      <c r="C193" s="108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ht="16.5" customHeight="1">
      <c r="A194" s="96"/>
      <c r="B194" s="96"/>
      <c r="C194" s="108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ht="16.5" customHeight="1">
      <c r="A195" s="96"/>
      <c r="B195" s="96"/>
      <c r="C195" s="108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ht="16.5" customHeight="1">
      <c r="A196" s="96"/>
      <c r="B196" s="96"/>
      <c r="C196" s="108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ht="16.5" customHeight="1">
      <c r="A197" s="96"/>
      <c r="B197" s="96"/>
      <c r="C197" s="108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ht="16.5" customHeight="1">
      <c r="A198" s="96"/>
      <c r="B198" s="96"/>
      <c r="C198" s="108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ht="16.5" customHeight="1">
      <c r="A199" s="96"/>
      <c r="B199" s="96"/>
      <c r="C199" s="108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ht="16.5" customHeight="1">
      <c r="A200" s="96"/>
      <c r="B200" s="96"/>
      <c r="C200" s="108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  <row r="201" spans="1:26" ht="16.5" customHeight="1">
      <c r="A201" s="96"/>
      <c r="B201" s="96"/>
      <c r="C201" s="108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</row>
    <row r="202" spans="1:26" ht="16.5" customHeight="1">
      <c r="A202" s="96"/>
      <c r="B202" s="96"/>
      <c r="C202" s="108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</row>
    <row r="203" spans="1:26" ht="16.5" customHeight="1">
      <c r="A203" s="96"/>
      <c r="B203" s="96"/>
      <c r="C203" s="108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</row>
    <row r="204" spans="1:26" ht="16.5" customHeight="1">
      <c r="A204" s="96"/>
      <c r="B204" s="96"/>
      <c r="C204" s="108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</row>
    <row r="205" spans="1:26" ht="16.5" customHeight="1">
      <c r="A205" s="96"/>
      <c r="B205" s="96"/>
      <c r="C205" s="108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</row>
    <row r="206" spans="1:26" ht="16.5" customHeight="1">
      <c r="A206" s="96"/>
      <c r="B206" s="96"/>
      <c r="C206" s="108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</row>
    <row r="207" spans="1:26" ht="16.5" customHeight="1">
      <c r="A207" s="96"/>
      <c r="B207" s="96"/>
      <c r="C207" s="108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</row>
    <row r="208" spans="1:26" ht="16.5" customHeight="1">
      <c r="A208" s="96"/>
      <c r="B208" s="96"/>
      <c r="C208" s="108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</row>
    <row r="209" spans="1:26" ht="16.5" customHeight="1">
      <c r="A209" s="96"/>
      <c r="B209" s="96"/>
      <c r="C209" s="108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</row>
    <row r="210" spans="1:26" ht="16.5" customHeight="1">
      <c r="A210" s="96"/>
      <c r="B210" s="96"/>
      <c r="C210" s="108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</row>
    <row r="211" spans="1:26" ht="16.5" customHeight="1">
      <c r="A211" s="96"/>
      <c r="B211" s="96"/>
      <c r="C211" s="108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</row>
    <row r="212" spans="1:26" ht="16.5" customHeight="1">
      <c r="A212" s="96"/>
      <c r="B212" s="96"/>
      <c r="C212" s="108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</row>
    <row r="213" spans="1:26" ht="16.5" customHeight="1">
      <c r="A213" s="96"/>
      <c r="B213" s="96"/>
      <c r="C213" s="108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</row>
    <row r="214" spans="1:26" ht="16.5" customHeight="1">
      <c r="A214" s="96"/>
      <c r="B214" s="96"/>
      <c r="C214" s="108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</row>
    <row r="215" spans="1:26" ht="16.5" customHeight="1">
      <c r="A215" s="96"/>
      <c r="B215" s="96"/>
      <c r="C215" s="108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</row>
    <row r="216" spans="1:26" ht="16.5" customHeight="1">
      <c r="A216" s="96"/>
      <c r="B216" s="96"/>
      <c r="C216" s="108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</row>
    <row r="217" spans="1:26" ht="16.5" customHeight="1">
      <c r="A217" s="96"/>
      <c r="B217" s="96"/>
      <c r="C217" s="108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</row>
    <row r="218" spans="1:26" ht="16.5" customHeight="1">
      <c r="A218" s="96"/>
      <c r="B218" s="96"/>
      <c r="C218" s="108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</row>
    <row r="219" spans="1:26" ht="16.5" customHeight="1">
      <c r="A219" s="96"/>
      <c r="B219" s="96"/>
      <c r="C219" s="108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</row>
    <row r="220" spans="1:26" ht="16.5" customHeight="1">
      <c r="A220" s="96"/>
      <c r="B220" s="96"/>
      <c r="C220" s="108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</row>
    <row r="221" spans="1:26" ht="16.5" customHeight="1">
      <c r="A221" s="96"/>
      <c r="B221" s="96"/>
      <c r="C221" s="108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</row>
    <row r="222" spans="1:26" ht="16.5" customHeight="1">
      <c r="A222" s="96"/>
      <c r="B222" s="96"/>
      <c r="C222" s="108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</row>
    <row r="223" spans="1:26" ht="16.5" customHeight="1">
      <c r="A223" s="96"/>
      <c r="B223" s="96"/>
      <c r="C223" s="108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</row>
    <row r="224" spans="1:26" ht="16.5" customHeight="1">
      <c r="A224" s="96"/>
      <c r="B224" s="96"/>
      <c r="C224" s="108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</row>
    <row r="225" spans="1:26" ht="16.5" customHeight="1">
      <c r="A225" s="96"/>
      <c r="B225" s="96"/>
      <c r="C225" s="108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</row>
    <row r="226" spans="1:26" ht="16.5" customHeight="1">
      <c r="A226" s="96"/>
      <c r="B226" s="96"/>
      <c r="C226" s="108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</row>
    <row r="227" spans="1:26" ht="16.5" customHeight="1">
      <c r="A227" s="96"/>
      <c r="B227" s="96"/>
      <c r="C227" s="108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</row>
    <row r="228" spans="1:26" ht="16.5" customHeight="1">
      <c r="A228" s="96"/>
      <c r="B228" s="96"/>
      <c r="C228" s="108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</row>
    <row r="229" spans="1:26" ht="16.5" customHeight="1">
      <c r="A229" s="96"/>
      <c r="B229" s="96"/>
      <c r="C229" s="108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</row>
    <row r="230" spans="1:26" ht="16.5" customHeight="1">
      <c r="A230" s="96"/>
      <c r="B230" s="96"/>
      <c r="C230" s="108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</row>
    <row r="231" spans="1:26" ht="16.5" customHeight="1">
      <c r="A231" s="96"/>
      <c r="B231" s="96"/>
      <c r="C231" s="108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</row>
    <row r="232" spans="1:26" ht="16.5" customHeight="1">
      <c r="A232" s="96"/>
      <c r="B232" s="96"/>
      <c r="C232" s="108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</row>
    <row r="233" spans="1:26" ht="16.5" customHeight="1">
      <c r="A233" s="96"/>
      <c r="B233" s="96"/>
      <c r="C233" s="108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</row>
    <row r="234" spans="1:26" ht="16.5" customHeight="1">
      <c r="A234" s="96"/>
      <c r="B234" s="96"/>
      <c r="C234" s="108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</row>
    <row r="235" spans="1:26" ht="16.5" customHeight="1">
      <c r="A235" s="96"/>
      <c r="B235" s="96"/>
      <c r="C235" s="108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</row>
    <row r="236" spans="1:26" ht="16.5" customHeight="1">
      <c r="A236" s="96"/>
      <c r="B236" s="96"/>
      <c r="C236" s="108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</row>
    <row r="237" spans="1:26" ht="16.5" customHeight="1">
      <c r="A237" s="96"/>
      <c r="B237" s="96"/>
      <c r="C237" s="108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</row>
    <row r="238" spans="1:26" ht="16.5" customHeight="1">
      <c r="A238" s="96"/>
      <c r="B238" s="96"/>
      <c r="C238" s="108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</row>
    <row r="239" spans="1:26" ht="16.5" customHeight="1">
      <c r="A239" s="96"/>
      <c r="B239" s="96"/>
      <c r="C239" s="108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</row>
    <row r="240" spans="1:26" ht="16.5" customHeight="1">
      <c r="A240" s="96"/>
      <c r="B240" s="96"/>
      <c r="C240" s="108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</row>
    <row r="241" spans="1:26" ht="16.5" customHeight="1">
      <c r="A241" s="96"/>
      <c r="B241" s="96"/>
      <c r="C241" s="108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</row>
    <row r="242" spans="1:26" ht="16.5" customHeight="1">
      <c r="A242" s="96"/>
      <c r="B242" s="96"/>
      <c r="C242" s="108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</row>
    <row r="243" spans="1:26" ht="16.5" customHeight="1">
      <c r="A243" s="96"/>
      <c r="B243" s="96"/>
      <c r="C243" s="108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</row>
    <row r="244" spans="1:26" ht="16.5" customHeight="1">
      <c r="A244" s="96"/>
      <c r="B244" s="96"/>
      <c r="C244" s="108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</row>
    <row r="245" spans="1:26" ht="16.5" customHeight="1">
      <c r="A245" s="96"/>
      <c r="B245" s="96"/>
      <c r="C245" s="108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</row>
    <row r="246" spans="1:26" ht="16.5" customHeight="1">
      <c r="A246" s="96"/>
      <c r="B246" s="96"/>
      <c r="C246" s="108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</row>
    <row r="247" spans="1:26" ht="16.5" customHeight="1">
      <c r="A247" s="96"/>
      <c r="B247" s="96"/>
      <c r="C247" s="108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</row>
    <row r="248" spans="1:26" ht="16.5" customHeight="1">
      <c r="A248" s="96"/>
      <c r="B248" s="96"/>
      <c r="C248" s="108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</row>
    <row r="249" spans="1:26" ht="16.5" customHeight="1">
      <c r="A249" s="96"/>
      <c r="B249" s="96"/>
      <c r="C249" s="108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</row>
    <row r="250" spans="1:26" ht="16.5" customHeight="1">
      <c r="A250" s="96"/>
      <c r="B250" s="96"/>
      <c r="C250" s="108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</row>
    <row r="251" spans="1:26" ht="16.5" customHeight="1">
      <c r="A251" s="96"/>
      <c r="B251" s="96"/>
      <c r="C251" s="108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</row>
    <row r="252" spans="1:26" ht="16.5" customHeight="1">
      <c r="A252" s="96"/>
      <c r="B252" s="96"/>
      <c r="C252" s="108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</row>
    <row r="253" spans="1:26" ht="16.5" customHeight="1">
      <c r="A253" s="96"/>
      <c r="B253" s="96"/>
      <c r="C253" s="108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</row>
    <row r="254" spans="1:26" ht="16.5" customHeight="1">
      <c r="A254" s="96"/>
      <c r="B254" s="96"/>
      <c r="C254" s="108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</row>
    <row r="255" spans="1:26" ht="16.5" customHeight="1">
      <c r="A255" s="96"/>
      <c r="B255" s="96"/>
      <c r="C255" s="108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</row>
    <row r="256" spans="1:26" ht="16.5" customHeight="1">
      <c r="A256" s="96"/>
      <c r="B256" s="96"/>
      <c r="C256" s="108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</row>
    <row r="257" spans="1:26" ht="16.5" customHeight="1">
      <c r="A257" s="96"/>
      <c r="B257" s="96"/>
      <c r="C257" s="108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</row>
    <row r="258" spans="1:26" ht="16.5" customHeight="1">
      <c r="A258" s="96"/>
      <c r="B258" s="96"/>
      <c r="C258" s="108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</row>
    <row r="259" spans="1:26" ht="16.5" customHeight="1">
      <c r="A259" s="96"/>
      <c r="B259" s="96"/>
      <c r="C259" s="108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</row>
    <row r="260" spans="1:26" ht="16.5" customHeight="1">
      <c r="A260" s="96"/>
      <c r="B260" s="96"/>
      <c r="C260" s="108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</row>
    <row r="261" spans="1:26" ht="16.5" customHeight="1">
      <c r="A261" s="96"/>
      <c r="B261" s="96"/>
      <c r="C261" s="108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</row>
    <row r="262" spans="1:26" ht="16.5" customHeight="1">
      <c r="A262" s="96"/>
      <c r="B262" s="96"/>
      <c r="C262" s="108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</row>
    <row r="263" spans="1:26" ht="16.5" customHeight="1">
      <c r="A263" s="96"/>
      <c r="B263" s="96"/>
      <c r="C263" s="108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</row>
    <row r="264" spans="1:26" ht="16.5" customHeight="1">
      <c r="A264" s="96"/>
      <c r="B264" s="96"/>
      <c r="C264" s="108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</row>
    <row r="265" spans="1:26" ht="16.5" customHeight="1">
      <c r="A265" s="96"/>
      <c r="B265" s="96"/>
      <c r="C265" s="108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</row>
    <row r="266" spans="1:26" ht="16.5" customHeight="1">
      <c r="A266" s="96"/>
      <c r="B266" s="96"/>
      <c r="C266" s="108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</row>
    <row r="267" spans="1:26" ht="16.5" customHeight="1">
      <c r="A267" s="96"/>
      <c r="B267" s="96"/>
      <c r="C267" s="108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</row>
    <row r="268" spans="1:26" ht="16.5" customHeight="1">
      <c r="A268" s="96"/>
      <c r="B268" s="96"/>
      <c r="C268" s="108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</row>
    <row r="269" spans="1:26" ht="16.5" customHeight="1">
      <c r="A269" s="96"/>
      <c r="B269" s="96"/>
      <c r="C269" s="108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</row>
    <row r="270" spans="1:26" ht="16.5" customHeight="1">
      <c r="A270" s="96"/>
      <c r="B270" s="96"/>
      <c r="C270" s="108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</row>
    <row r="271" spans="1:26" ht="16.5" customHeight="1">
      <c r="A271" s="96"/>
      <c r="B271" s="96"/>
      <c r="C271" s="108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</row>
    <row r="272" spans="1:26" ht="16.5" customHeight="1">
      <c r="A272" s="96"/>
      <c r="B272" s="96"/>
      <c r="C272" s="108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</row>
    <row r="273" spans="1:26" ht="16.5" customHeight="1">
      <c r="A273" s="96"/>
      <c r="B273" s="96"/>
      <c r="C273" s="108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</row>
    <row r="274" spans="1:26" ht="16.5" customHeight="1">
      <c r="A274" s="96"/>
      <c r="B274" s="96"/>
      <c r="C274" s="108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</row>
    <row r="275" spans="1:26" ht="16.5" customHeight="1">
      <c r="A275" s="96"/>
      <c r="B275" s="96"/>
      <c r="C275" s="108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</row>
    <row r="276" spans="1:26" ht="16.5" customHeight="1">
      <c r="A276" s="96"/>
      <c r="B276" s="96"/>
      <c r="C276" s="108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</row>
    <row r="277" spans="1:26" ht="16.5" customHeight="1">
      <c r="A277" s="96"/>
      <c r="B277" s="96"/>
      <c r="C277" s="108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</row>
    <row r="278" spans="1:26" ht="16.5" customHeight="1">
      <c r="A278" s="96"/>
      <c r="B278" s="96"/>
      <c r="C278" s="108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</row>
    <row r="279" spans="1:26" ht="16.5" customHeight="1">
      <c r="A279" s="96"/>
      <c r="B279" s="96"/>
      <c r="C279" s="108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</row>
    <row r="280" spans="1:26" ht="16.5" customHeight="1">
      <c r="A280" s="96"/>
      <c r="B280" s="96"/>
      <c r="C280" s="108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</row>
    <row r="281" spans="1:26" ht="16.5" customHeight="1">
      <c r="A281" s="96"/>
      <c r="B281" s="96"/>
      <c r="C281" s="108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</row>
    <row r="282" spans="1:26" ht="16.5" customHeight="1">
      <c r="A282" s="96"/>
      <c r="B282" s="96"/>
      <c r="C282" s="108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</row>
    <row r="283" spans="1:26" ht="16.5" customHeight="1">
      <c r="A283" s="96"/>
      <c r="B283" s="96"/>
      <c r="C283" s="108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</row>
    <row r="284" spans="1:26" ht="16.5" customHeight="1">
      <c r="A284" s="96"/>
      <c r="B284" s="96"/>
      <c r="C284" s="108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</row>
    <row r="285" spans="1:26" ht="16.5" customHeight="1">
      <c r="A285" s="96"/>
      <c r="B285" s="96"/>
      <c r="C285" s="108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</row>
    <row r="286" spans="1:26" ht="16.5" customHeight="1">
      <c r="A286" s="96"/>
      <c r="B286" s="96"/>
      <c r="C286" s="108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</row>
    <row r="287" spans="1:26" ht="16.5" customHeight="1">
      <c r="A287" s="96"/>
      <c r="B287" s="96"/>
      <c r="C287" s="108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</row>
    <row r="288" spans="1:26" ht="16.5" customHeight="1">
      <c r="A288" s="96"/>
      <c r="B288" s="96"/>
      <c r="C288" s="108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</row>
    <row r="289" spans="1:26" ht="16.5" customHeight="1">
      <c r="A289" s="96"/>
      <c r="B289" s="96"/>
      <c r="C289" s="108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</row>
    <row r="290" spans="1:26" ht="16.5" customHeight="1">
      <c r="A290" s="96"/>
      <c r="B290" s="96"/>
      <c r="C290" s="108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</row>
    <row r="291" spans="1:26" ht="16.5" customHeight="1">
      <c r="A291" s="96"/>
      <c r="B291" s="96"/>
      <c r="C291" s="108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</row>
    <row r="292" spans="1:26" ht="16.5" customHeight="1">
      <c r="A292" s="96"/>
      <c r="B292" s="96"/>
      <c r="C292" s="108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</row>
    <row r="293" spans="1:26" ht="16.5" customHeight="1">
      <c r="A293" s="96"/>
      <c r="B293" s="96"/>
      <c r="C293" s="108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</row>
    <row r="294" spans="1:26" ht="16.5" customHeight="1">
      <c r="A294" s="96"/>
      <c r="B294" s="96"/>
      <c r="C294" s="108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</row>
    <row r="295" spans="1:26" ht="16.5" customHeight="1">
      <c r="A295" s="96"/>
      <c r="B295" s="96"/>
      <c r="C295" s="108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</row>
    <row r="296" spans="1:26" ht="16.5" customHeight="1">
      <c r="A296" s="96"/>
      <c r="B296" s="96"/>
      <c r="C296" s="108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</row>
    <row r="297" spans="1:26" ht="16.5" customHeight="1">
      <c r="A297" s="96"/>
      <c r="B297" s="96"/>
      <c r="C297" s="108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</row>
    <row r="298" spans="1:26" ht="16.5" customHeight="1">
      <c r="A298" s="96"/>
      <c r="B298" s="96"/>
      <c r="C298" s="108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</row>
    <row r="299" spans="1:26" ht="16.5" customHeight="1">
      <c r="A299" s="96"/>
      <c r="B299" s="96"/>
      <c r="C299" s="108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</row>
    <row r="300" spans="1:26" ht="16.5" customHeight="1">
      <c r="A300" s="96"/>
      <c r="B300" s="96"/>
      <c r="C300" s="108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</row>
    <row r="301" spans="1:26" ht="16.5" customHeight="1">
      <c r="A301" s="96"/>
      <c r="B301" s="96"/>
      <c r="C301" s="108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</row>
    <row r="302" spans="1:26" ht="16.5" customHeight="1">
      <c r="A302" s="96"/>
      <c r="B302" s="96"/>
      <c r="C302" s="108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</row>
    <row r="303" spans="1:26" ht="16.5" customHeight="1">
      <c r="A303" s="96"/>
      <c r="B303" s="96"/>
      <c r="C303" s="108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</row>
    <row r="304" spans="1:26" ht="16.5" customHeight="1">
      <c r="A304" s="96"/>
      <c r="B304" s="96"/>
      <c r="C304" s="108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</row>
    <row r="305" spans="1:26" ht="16.5" customHeight="1">
      <c r="A305" s="96"/>
      <c r="B305" s="96"/>
      <c r="C305" s="108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</row>
    <row r="306" spans="1:26" ht="16.5" customHeight="1">
      <c r="A306" s="96"/>
      <c r="B306" s="96"/>
      <c r="C306" s="108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</row>
    <row r="307" spans="1:26" ht="16.5" customHeight="1">
      <c r="A307" s="96"/>
      <c r="B307" s="96"/>
      <c r="C307" s="108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</row>
    <row r="308" spans="1:26" ht="16.5" customHeight="1">
      <c r="A308" s="96"/>
      <c r="B308" s="96"/>
      <c r="C308" s="108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</row>
    <row r="309" spans="1:26" ht="16.5" customHeight="1">
      <c r="A309" s="96"/>
      <c r="B309" s="96"/>
      <c r="C309" s="108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</row>
    <row r="310" spans="1:26" ht="16.5" customHeight="1">
      <c r="A310" s="96"/>
      <c r="B310" s="96"/>
      <c r="C310" s="108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</row>
    <row r="311" spans="1:26" ht="16.5" customHeight="1">
      <c r="A311" s="96"/>
      <c r="B311" s="96"/>
      <c r="C311" s="108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</row>
    <row r="312" spans="1:26" ht="16.5" customHeight="1">
      <c r="A312" s="96"/>
      <c r="B312" s="96"/>
      <c r="C312" s="108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</row>
    <row r="313" spans="1:26" ht="16.5" customHeight="1">
      <c r="A313" s="96"/>
      <c r="B313" s="96"/>
      <c r="C313" s="108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</row>
    <row r="314" spans="1:26" ht="16.5" customHeight="1">
      <c r="A314" s="96"/>
      <c r="B314" s="96"/>
      <c r="C314" s="108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</row>
    <row r="315" spans="1:26" ht="16.5" customHeight="1">
      <c r="A315" s="96"/>
      <c r="B315" s="96"/>
      <c r="C315" s="108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</row>
    <row r="316" spans="1:26" ht="16.5" customHeight="1">
      <c r="A316" s="96"/>
      <c r="B316" s="96"/>
      <c r="C316" s="108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</row>
    <row r="317" spans="1:26" ht="16.5" customHeight="1">
      <c r="A317" s="96"/>
      <c r="B317" s="96"/>
      <c r="C317" s="108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</row>
    <row r="318" spans="1:26" ht="16.5" customHeight="1">
      <c r="A318" s="96"/>
      <c r="B318" s="96"/>
      <c r="C318" s="108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</row>
    <row r="319" spans="1:26" ht="16.5" customHeight="1">
      <c r="A319" s="96"/>
      <c r="B319" s="96"/>
      <c r="C319" s="108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</row>
    <row r="320" spans="1:26" ht="16.5" customHeight="1">
      <c r="A320" s="96"/>
      <c r="B320" s="96"/>
      <c r="C320" s="108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</row>
    <row r="321" spans="1:26" ht="16.5" customHeight="1">
      <c r="A321" s="96"/>
      <c r="B321" s="96"/>
      <c r="C321" s="108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</row>
    <row r="322" spans="1:26" ht="16.5" customHeight="1">
      <c r="A322" s="96"/>
      <c r="B322" s="96"/>
      <c r="C322" s="108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</row>
    <row r="323" spans="1:26" ht="16.5" customHeight="1">
      <c r="A323" s="96"/>
      <c r="B323" s="96"/>
      <c r="C323" s="108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</row>
    <row r="324" spans="1:26" ht="16.5" customHeight="1">
      <c r="A324" s="96"/>
      <c r="B324" s="96"/>
      <c r="C324" s="108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</row>
    <row r="325" spans="1:26" ht="16.5" customHeight="1">
      <c r="A325" s="96"/>
      <c r="B325" s="96"/>
      <c r="C325" s="108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</row>
    <row r="326" spans="1:26" ht="16.5" customHeight="1">
      <c r="A326" s="96"/>
      <c r="B326" s="96"/>
      <c r="C326" s="108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</row>
    <row r="327" spans="1:26" ht="16.5" customHeight="1">
      <c r="A327" s="96"/>
      <c r="B327" s="96"/>
      <c r="C327" s="108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</row>
    <row r="328" spans="1:26" ht="16.5" customHeight="1">
      <c r="A328" s="96"/>
      <c r="B328" s="96"/>
      <c r="C328" s="108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</row>
    <row r="329" spans="1:26" ht="16.5" customHeight="1">
      <c r="A329" s="96"/>
      <c r="B329" s="96"/>
      <c r="C329" s="108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</row>
    <row r="330" spans="1:26" ht="16.5" customHeight="1">
      <c r="A330" s="96"/>
      <c r="B330" s="96"/>
      <c r="C330" s="108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</row>
    <row r="331" spans="1:26" ht="16.5" customHeight="1">
      <c r="A331" s="96"/>
      <c r="B331" s="96"/>
      <c r="C331" s="108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</row>
    <row r="332" spans="1:26" ht="16.5" customHeight="1">
      <c r="A332" s="96"/>
      <c r="B332" s="96"/>
      <c r="C332" s="108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</row>
    <row r="333" spans="1:26" ht="16.5" customHeight="1">
      <c r="A333" s="96"/>
      <c r="B333" s="96"/>
      <c r="C333" s="108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</row>
    <row r="334" spans="1:26" ht="16.5" customHeight="1">
      <c r="A334" s="96"/>
      <c r="B334" s="96"/>
      <c r="C334" s="108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</row>
    <row r="335" spans="1:26" ht="16.5" customHeight="1">
      <c r="A335" s="96"/>
      <c r="B335" s="96"/>
      <c r="C335" s="108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</row>
    <row r="336" spans="1:26" ht="16.5" customHeight="1">
      <c r="A336" s="96"/>
      <c r="B336" s="96"/>
      <c r="C336" s="108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</row>
    <row r="337" spans="1:26" ht="16.5" customHeight="1">
      <c r="A337" s="96"/>
      <c r="B337" s="96"/>
      <c r="C337" s="108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</row>
    <row r="338" spans="1:26" ht="16.5" customHeight="1">
      <c r="A338" s="96"/>
      <c r="B338" s="96"/>
      <c r="C338" s="108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</row>
    <row r="339" spans="1:26" ht="16.5" customHeight="1">
      <c r="A339" s="96"/>
      <c r="B339" s="96"/>
      <c r="C339" s="108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</row>
    <row r="340" spans="1:26" ht="16.5" customHeight="1">
      <c r="A340" s="96"/>
      <c r="B340" s="96"/>
      <c r="C340" s="108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</row>
    <row r="341" spans="1:26" ht="16.5" customHeight="1">
      <c r="A341" s="96"/>
      <c r="B341" s="96"/>
      <c r="C341" s="108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</row>
    <row r="342" spans="1:26" ht="16.5" customHeight="1">
      <c r="A342" s="96"/>
      <c r="B342" s="96"/>
      <c r="C342" s="108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</row>
    <row r="343" spans="1:26" ht="16.5" customHeight="1">
      <c r="A343" s="96"/>
      <c r="B343" s="96"/>
      <c r="C343" s="108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</row>
    <row r="344" spans="1:26" ht="16.5" customHeight="1">
      <c r="A344" s="96"/>
      <c r="B344" s="96"/>
      <c r="C344" s="108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</row>
    <row r="345" spans="1:26" ht="16.5" customHeight="1">
      <c r="A345" s="96"/>
      <c r="B345" s="96"/>
      <c r="C345" s="108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</row>
    <row r="346" spans="1:26" ht="16.5" customHeight="1">
      <c r="A346" s="96"/>
      <c r="B346" s="96"/>
      <c r="C346" s="108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</row>
    <row r="347" spans="1:26" ht="16.5" customHeight="1">
      <c r="A347" s="96"/>
      <c r="B347" s="96"/>
      <c r="C347" s="108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</row>
    <row r="348" spans="1:26" ht="16.5" customHeight="1">
      <c r="A348" s="96"/>
      <c r="B348" s="96"/>
      <c r="C348" s="108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</row>
    <row r="349" spans="1:26" ht="16.5" customHeight="1">
      <c r="A349" s="96"/>
      <c r="B349" s="96"/>
      <c r="C349" s="108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</row>
    <row r="350" spans="1:26" ht="16.5" customHeight="1">
      <c r="A350" s="96"/>
      <c r="B350" s="96"/>
      <c r="C350" s="108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</row>
    <row r="351" spans="1:26" ht="16.5" customHeight="1">
      <c r="A351" s="96"/>
      <c r="B351" s="96"/>
      <c r="C351" s="108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</row>
    <row r="352" spans="1:26" ht="16.5" customHeight="1">
      <c r="A352" s="96"/>
      <c r="B352" s="96"/>
      <c r="C352" s="108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</row>
    <row r="353" spans="1:26" ht="16.5" customHeight="1">
      <c r="A353" s="96"/>
      <c r="B353" s="96"/>
      <c r="C353" s="108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</row>
    <row r="354" spans="1:26" ht="16.5" customHeight="1">
      <c r="A354" s="96"/>
      <c r="B354" s="96"/>
      <c r="C354" s="108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</row>
    <row r="355" spans="1:26" ht="16.5" customHeight="1">
      <c r="A355" s="96"/>
      <c r="B355" s="96"/>
      <c r="C355" s="108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</row>
    <row r="356" spans="1:26" ht="16.5" customHeight="1">
      <c r="A356" s="96"/>
      <c r="B356" s="96"/>
      <c r="C356" s="108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</row>
    <row r="357" spans="1:26" ht="16.5" customHeight="1">
      <c r="A357" s="96"/>
      <c r="B357" s="96"/>
      <c r="C357" s="108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</row>
    <row r="358" spans="1:26" ht="16.5" customHeight="1">
      <c r="A358" s="96"/>
      <c r="B358" s="96"/>
      <c r="C358" s="108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</row>
    <row r="359" spans="1:26" ht="16.5" customHeight="1">
      <c r="A359" s="96"/>
      <c r="B359" s="96"/>
      <c r="C359" s="108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</row>
    <row r="360" spans="1:26" ht="16.5" customHeight="1">
      <c r="A360" s="96"/>
      <c r="B360" s="96"/>
      <c r="C360" s="108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</row>
    <row r="361" spans="1:26" ht="16.5" customHeight="1">
      <c r="A361" s="96"/>
      <c r="B361" s="96"/>
      <c r="C361" s="108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</row>
    <row r="362" spans="1:26" ht="16.5" customHeight="1">
      <c r="A362" s="96"/>
      <c r="B362" s="96"/>
      <c r="C362" s="108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</row>
    <row r="363" spans="1:26" ht="16.5" customHeight="1">
      <c r="A363" s="96"/>
      <c r="B363" s="96"/>
      <c r="C363" s="108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</row>
    <row r="364" spans="1:26" ht="16.5" customHeight="1">
      <c r="A364" s="96"/>
      <c r="B364" s="96"/>
      <c r="C364" s="108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</row>
    <row r="365" spans="1:26" ht="16.5" customHeight="1">
      <c r="A365" s="96"/>
      <c r="B365" s="96"/>
      <c r="C365" s="108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</row>
    <row r="366" spans="1:26" ht="16.5" customHeight="1">
      <c r="A366" s="96"/>
      <c r="B366" s="96"/>
      <c r="C366" s="108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</row>
    <row r="367" spans="1:26" ht="16.5" customHeight="1">
      <c r="A367" s="96"/>
      <c r="B367" s="96"/>
      <c r="C367" s="108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</row>
    <row r="368" spans="1:26" ht="16.5" customHeight="1">
      <c r="A368" s="96"/>
      <c r="B368" s="96"/>
      <c r="C368" s="108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</row>
    <row r="369" spans="1:26" ht="16.5" customHeight="1">
      <c r="A369" s="96"/>
      <c r="B369" s="96"/>
      <c r="C369" s="108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</row>
    <row r="370" spans="1:26" ht="16.5" customHeight="1">
      <c r="A370" s="96"/>
      <c r="B370" s="96"/>
      <c r="C370" s="108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</row>
    <row r="371" spans="1:26" ht="16.5" customHeight="1">
      <c r="A371" s="96"/>
      <c r="B371" s="96"/>
      <c r="C371" s="108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</row>
    <row r="372" spans="1:26" ht="16.5" customHeight="1">
      <c r="A372" s="96"/>
      <c r="B372" s="96"/>
      <c r="C372" s="108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</row>
    <row r="373" spans="1:26" ht="16.5" customHeight="1">
      <c r="A373" s="96"/>
      <c r="B373" s="96"/>
      <c r="C373" s="108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</row>
    <row r="374" spans="1:26" ht="16.5" customHeight="1">
      <c r="A374" s="96"/>
      <c r="B374" s="96"/>
      <c r="C374" s="108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</row>
    <row r="375" spans="1:26" ht="16.5" customHeight="1">
      <c r="A375" s="96"/>
      <c r="B375" s="96"/>
      <c r="C375" s="108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</row>
    <row r="376" spans="1:26" ht="16.5" customHeight="1">
      <c r="A376" s="96"/>
      <c r="B376" s="96"/>
      <c r="C376" s="108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</row>
    <row r="377" spans="1:26" ht="16.5" customHeight="1">
      <c r="A377" s="96"/>
      <c r="B377" s="96"/>
      <c r="C377" s="108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</row>
    <row r="378" spans="1:26" ht="16.5" customHeight="1">
      <c r="A378" s="96"/>
      <c r="B378" s="96"/>
      <c r="C378" s="108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</row>
    <row r="379" spans="1:26" ht="16.5" customHeight="1">
      <c r="A379" s="96"/>
      <c r="B379" s="96"/>
      <c r="C379" s="108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</row>
    <row r="380" spans="1:26" ht="16.5" customHeight="1">
      <c r="A380" s="96"/>
      <c r="B380" s="96"/>
      <c r="C380" s="108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</row>
    <row r="381" spans="1:26" ht="16.5" customHeight="1">
      <c r="A381" s="96"/>
      <c r="B381" s="96"/>
      <c r="C381" s="108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</row>
    <row r="382" spans="1:26" ht="16.5" customHeight="1">
      <c r="A382" s="96"/>
      <c r="B382" s="96"/>
      <c r="C382" s="108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</row>
    <row r="383" spans="1:26" ht="16.5" customHeight="1">
      <c r="A383" s="96"/>
      <c r="B383" s="96"/>
      <c r="C383" s="108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</row>
    <row r="384" spans="1:26" ht="16.5" customHeight="1">
      <c r="A384" s="96"/>
      <c r="B384" s="96"/>
      <c r="C384" s="108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</row>
    <row r="385" spans="1:26" ht="16.5" customHeight="1">
      <c r="A385" s="96"/>
      <c r="B385" s="96"/>
      <c r="C385" s="108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</row>
    <row r="386" spans="1:26" ht="16.5" customHeight="1">
      <c r="A386" s="96"/>
      <c r="B386" s="96"/>
      <c r="C386" s="108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</row>
    <row r="387" spans="1:26" ht="16.5" customHeight="1">
      <c r="A387" s="96"/>
      <c r="B387" s="96"/>
      <c r="C387" s="108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</row>
    <row r="388" spans="1:26" ht="16.5" customHeight="1">
      <c r="A388" s="96"/>
      <c r="B388" s="96"/>
      <c r="C388" s="108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</row>
    <row r="389" spans="1:26" ht="16.5" customHeight="1">
      <c r="A389" s="96"/>
      <c r="B389" s="96"/>
      <c r="C389" s="108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</row>
    <row r="390" spans="1:26" ht="16.5" customHeight="1">
      <c r="A390" s="96"/>
      <c r="B390" s="96"/>
      <c r="C390" s="108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</row>
    <row r="391" spans="1:26" ht="16.5" customHeight="1">
      <c r="A391" s="96"/>
      <c r="B391" s="96"/>
      <c r="C391" s="108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</row>
    <row r="392" spans="1:26" ht="16.5" customHeight="1">
      <c r="A392" s="96"/>
      <c r="B392" s="96"/>
      <c r="C392" s="108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</row>
    <row r="393" spans="1:26" ht="16.5" customHeight="1">
      <c r="A393" s="96"/>
      <c r="B393" s="96"/>
      <c r="C393" s="108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</row>
    <row r="394" spans="1:26" ht="16.5" customHeight="1">
      <c r="A394" s="96"/>
      <c r="B394" s="96"/>
      <c r="C394" s="108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</row>
    <row r="395" spans="1:26" ht="16.5" customHeight="1">
      <c r="A395" s="96"/>
      <c r="B395" s="96"/>
      <c r="C395" s="108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</row>
    <row r="396" spans="1:26" ht="16.5" customHeight="1">
      <c r="A396" s="96"/>
      <c r="B396" s="96"/>
      <c r="C396" s="108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</row>
    <row r="397" spans="1:26" ht="16.5" customHeight="1">
      <c r="A397" s="96"/>
      <c r="B397" s="96"/>
      <c r="C397" s="108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</row>
    <row r="398" spans="1:26" ht="16.5" customHeight="1">
      <c r="A398" s="96"/>
      <c r="B398" s="96"/>
      <c r="C398" s="108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</row>
    <row r="399" spans="1:26" ht="16.5" customHeight="1">
      <c r="A399" s="96"/>
      <c r="B399" s="96"/>
      <c r="C399" s="108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</row>
    <row r="400" spans="1:26" ht="16.5" customHeight="1">
      <c r="A400" s="96"/>
      <c r="B400" s="96"/>
      <c r="C400" s="108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</row>
    <row r="401" spans="1:26" ht="16.5" customHeight="1">
      <c r="A401" s="96"/>
      <c r="B401" s="96"/>
      <c r="C401" s="108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</row>
    <row r="402" spans="1:26" ht="16.5" customHeight="1">
      <c r="A402" s="96"/>
      <c r="B402" s="96"/>
      <c r="C402" s="108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</row>
    <row r="403" spans="1:26" ht="16.5" customHeight="1">
      <c r="A403" s="96"/>
      <c r="B403" s="96"/>
      <c r="C403" s="108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</row>
    <row r="404" spans="1:26" ht="16.5" customHeight="1">
      <c r="A404" s="96"/>
      <c r="B404" s="96"/>
      <c r="C404" s="108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</row>
    <row r="405" spans="1:26" ht="16.5" customHeight="1">
      <c r="A405" s="96"/>
      <c r="B405" s="96"/>
      <c r="C405" s="108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</row>
    <row r="406" spans="1:26" ht="16.5" customHeight="1">
      <c r="A406" s="96"/>
      <c r="B406" s="96"/>
      <c r="C406" s="108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</row>
    <row r="407" spans="1:26" ht="16.5" customHeight="1">
      <c r="A407" s="96"/>
      <c r="B407" s="96"/>
      <c r="C407" s="108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</row>
    <row r="408" spans="1:26" ht="16.5" customHeight="1">
      <c r="A408" s="96"/>
      <c r="B408" s="96"/>
      <c r="C408" s="108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</row>
    <row r="409" spans="1:26" ht="16.5" customHeight="1">
      <c r="A409" s="96"/>
      <c r="B409" s="96"/>
      <c r="C409" s="108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</row>
    <row r="410" spans="1:26" ht="16.5" customHeight="1">
      <c r="A410" s="96"/>
      <c r="B410" s="96"/>
      <c r="C410" s="108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</row>
    <row r="411" spans="1:26" ht="16.5" customHeight="1">
      <c r="A411" s="96"/>
      <c r="B411" s="96"/>
      <c r="C411" s="108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</row>
    <row r="412" spans="1:26" ht="16.5" customHeight="1">
      <c r="A412" s="96"/>
      <c r="B412" s="96"/>
      <c r="C412" s="108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</row>
    <row r="413" spans="1:26" ht="16.5" customHeight="1">
      <c r="A413" s="96"/>
      <c r="B413" s="96"/>
      <c r="C413" s="108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</row>
    <row r="414" spans="1:26" ht="16.5" customHeight="1">
      <c r="A414" s="96"/>
      <c r="B414" s="96"/>
      <c r="C414" s="108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</row>
    <row r="415" spans="1:26" ht="16.5" customHeight="1">
      <c r="A415" s="96"/>
      <c r="B415" s="96"/>
      <c r="C415" s="108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</row>
    <row r="416" spans="1:26" ht="16.5" customHeight="1">
      <c r="A416" s="96"/>
      <c r="B416" s="96"/>
      <c r="C416" s="108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</row>
    <row r="417" spans="1:26" ht="16.5" customHeight="1">
      <c r="A417" s="96"/>
      <c r="B417" s="96"/>
      <c r="C417" s="108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</row>
    <row r="418" spans="1:26" ht="16.5" customHeight="1">
      <c r="A418" s="96"/>
      <c r="B418" s="96"/>
      <c r="C418" s="108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</row>
    <row r="419" spans="1:26" ht="16.5" customHeight="1">
      <c r="A419" s="96"/>
      <c r="B419" s="96"/>
      <c r="C419" s="108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</row>
    <row r="420" spans="1:26" ht="16.5" customHeight="1">
      <c r="A420" s="96"/>
      <c r="B420" s="96"/>
      <c r="C420" s="108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</row>
    <row r="421" spans="1:26" ht="16.5" customHeight="1">
      <c r="A421" s="96"/>
      <c r="B421" s="96"/>
      <c r="C421" s="108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</row>
    <row r="422" spans="1:26" ht="16.5" customHeight="1">
      <c r="A422" s="96"/>
      <c r="B422" s="96"/>
      <c r="C422" s="108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</row>
    <row r="423" spans="1:26" ht="16.5" customHeight="1">
      <c r="A423" s="96"/>
      <c r="B423" s="96"/>
      <c r="C423" s="108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</row>
    <row r="424" spans="1:26" ht="16.5" customHeight="1">
      <c r="A424" s="96"/>
      <c r="B424" s="96"/>
      <c r="C424" s="108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</row>
    <row r="425" spans="1:26" ht="16.5" customHeight="1">
      <c r="A425" s="96"/>
      <c r="B425" s="96"/>
      <c r="C425" s="108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</row>
    <row r="426" spans="1:26" ht="16.5" customHeight="1">
      <c r="A426" s="96"/>
      <c r="B426" s="96"/>
      <c r="C426" s="108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</row>
    <row r="427" spans="1:26" ht="16.5" customHeight="1">
      <c r="A427" s="96"/>
      <c r="B427" s="96"/>
      <c r="C427" s="108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</row>
    <row r="428" spans="1:26" ht="16.5" customHeight="1">
      <c r="A428" s="96"/>
      <c r="B428" s="96"/>
      <c r="C428" s="108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</row>
    <row r="429" spans="1:26" ht="16.5" customHeight="1">
      <c r="A429" s="96"/>
      <c r="B429" s="96"/>
      <c r="C429" s="108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</row>
    <row r="430" spans="1:26" ht="16.5" customHeight="1">
      <c r="A430" s="96"/>
      <c r="B430" s="96"/>
      <c r="C430" s="108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</row>
    <row r="431" spans="1:26" ht="16.5" customHeight="1">
      <c r="A431" s="96"/>
      <c r="B431" s="96"/>
      <c r="C431" s="108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</row>
    <row r="432" spans="1:26" ht="16.5" customHeight="1">
      <c r="A432" s="96"/>
      <c r="B432" s="96"/>
      <c r="C432" s="108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</row>
    <row r="433" spans="1:26" ht="16.5" customHeight="1">
      <c r="A433" s="96"/>
      <c r="B433" s="96"/>
      <c r="C433" s="108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</row>
    <row r="434" spans="1:26" ht="16.5" customHeight="1">
      <c r="A434" s="96"/>
      <c r="B434" s="96"/>
      <c r="C434" s="108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</row>
    <row r="435" spans="1:26" ht="16.5" customHeight="1">
      <c r="A435" s="96"/>
      <c r="B435" s="96"/>
      <c r="C435" s="108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</row>
    <row r="436" spans="1:26" ht="16.5" customHeight="1">
      <c r="A436" s="96"/>
      <c r="B436" s="96"/>
      <c r="C436" s="108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</row>
    <row r="437" spans="1:26" ht="16.5" customHeight="1">
      <c r="A437" s="96"/>
      <c r="B437" s="96"/>
      <c r="C437" s="108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</row>
    <row r="438" spans="1:26" ht="16.5" customHeight="1">
      <c r="A438" s="96"/>
      <c r="B438" s="96"/>
      <c r="C438" s="108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</row>
    <row r="439" spans="1:26" ht="16.5" customHeight="1">
      <c r="A439" s="96"/>
      <c r="B439" s="96"/>
      <c r="C439" s="108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</row>
    <row r="440" spans="1:26" ht="16.5" customHeight="1">
      <c r="A440" s="96"/>
      <c r="B440" s="96"/>
      <c r="C440" s="108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</row>
    <row r="441" spans="1:26" ht="16.5" customHeight="1">
      <c r="A441" s="96"/>
      <c r="B441" s="96"/>
      <c r="C441" s="108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</row>
    <row r="442" spans="1:26" ht="16.5" customHeight="1">
      <c r="A442" s="96"/>
      <c r="B442" s="96"/>
      <c r="C442" s="108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</row>
    <row r="443" spans="1:26" ht="16.5" customHeight="1">
      <c r="A443" s="96"/>
      <c r="B443" s="96"/>
      <c r="C443" s="108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</row>
    <row r="444" spans="1:26" ht="16.5" customHeight="1">
      <c r="A444" s="96"/>
      <c r="B444" s="96"/>
      <c r="C444" s="108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</row>
    <row r="445" spans="1:26" ht="16.5" customHeight="1">
      <c r="A445" s="96"/>
      <c r="B445" s="96"/>
      <c r="C445" s="108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</row>
    <row r="446" spans="1:26" ht="16.5" customHeight="1">
      <c r="A446" s="96"/>
      <c r="B446" s="96"/>
      <c r="C446" s="108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</row>
    <row r="447" spans="1:26" ht="16.5" customHeight="1">
      <c r="A447" s="96"/>
      <c r="B447" s="96"/>
      <c r="C447" s="108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</row>
    <row r="448" spans="1:26" ht="16.5" customHeight="1">
      <c r="A448" s="96"/>
      <c r="B448" s="96"/>
      <c r="C448" s="108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</row>
    <row r="449" spans="1:26" ht="16.5" customHeight="1">
      <c r="A449" s="96"/>
      <c r="B449" s="96"/>
      <c r="C449" s="108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</row>
    <row r="450" spans="1:26" ht="16.5" customHeight="1">
      <c r="A450" s="96"/>
      <c r="B450" s="96"/>
      <c r="C450" s="108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</row>
    <row r="451" spans="1:26" ht="16.5" customHeight="1">
      <c r="A451" s="96"/>
      <c r="B451" s="96"/>
      <c r="C451" s="108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</row>
    <row r="452" spans="1:26" ht="16.5" customHeight="1">
      <c r="A452" s="96"/>
      <c r="B452" s="96"/>
      <c r="C452" s="108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</row>
    <row r="453" spans="1:26" ht="16.5" customHeight="1">
      <c r="A453" s="96"/>
      <c r="B453" s="96"/>
      <c r="C453" s="108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</row>
    <row r="454" spans="1:26" ht="16.5" customHeight="1">
      <c r="A454" s="96"/>
      <c r="B454" s="96"/>
      <c r="C454" s="108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</row>
    <row r="455" spans="1:26" ht="16.5" customHeight="1">
      <c r="A455" s="96"/>
      <c r="B455" s="96"/>
      <c r="C455" s="108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</row>
    <row r="456" spans="1:26" ht="16.5" customHeight="1">
      <c r="A456" s="96"/>
      <c r="B456" s="96"/>
      <c r="C456" s="108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</row>
    <row r="457" spans="1:26" ht="16.5" customHeight="1">
      <c r="A457" s="96"/>
      <c r="B457" s="96"/>
      <c r="C457" s="108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</row>
    <row r="458" spans="1:26" ht="16.5" customHeight="1">
      <c r="A458" s="96"/>
      <c r="B458" s="96"/>
      <c r="C458" s="108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</row>
    <row r="459" spans="1:26" ht="16.5" customHeight="1">
      <c r="A459" s="96"/>
      <c r="B459" s="96"/>
      <c r="C459" s="108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</row>
    <row r="460" spans="1:26" ht="16.5" customHeight="1">
      <c r="A460" s="96"/>
      <c r="B460" s="96"/>
      <c r="C460" s="108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</row>
    <row r="461" spans="1:26" ht="16.5" customHeight="1">
      <c r="A461" s="96"/>
      <c r="B461" s="96"/>
      <c r="C461" s="108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</row>
    <row r="462" spans="1:26" ht="16.5" customHeight="1">
      <c r="A462" s="96"/>
      <c r="B462" s="96"/>
      <c r="C462" s="108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</row>
    <row r="463" spans="1:26" ht="16.5" customHeight="1">
      <c r="A463" s="96"/>
      <c r="B463" s="96"/>
      <c r="C463" s="108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</row>
    <row r="464" spans="1:26" ht="16.5" customHeight="1">
      <c r="A464" s="96"/>
      <c r="B464" s="96"/>
      <c r="C464" s="108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</row>
    <row r="465" spans="1:26" ht="16.5" customHeight="1">
      <c r="A465" s="96"/>
      <c r="B465" s="96"/>
      <c r="C465" s="108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</row>
    <row r="466" spans="1:26" ht="16.5" customHeight="1">
      <c r="A466" s="96"/>
      <c r="B466" s="96"/>
      <c r="C466" s="108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</row>
    <row r="467" spans="1:26" ht="16.5" customHeight="1">
      <c r="A467" s="96"/>
      <c r="B467" s="96"/>
      <c r="C467" s="108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</row>
    <row r="468" spans="1:26" ht="16.5" customHeight="1">
      <c r="A468" s="96"/>
      <c r="B468" s="96"/>
      <c r="C468" s="108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</row>
    <row r="469" spans="1:26" ht="16.5" customHeight="1">
      <c r="A469" s="96"/>
      <c r="B469" s="96"/>
      <c r="C469" s="108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</row>
    <row r="470" spans="1:26" ht="16.5" customHeight="1">
      <c r="A470" s="96"/>
      <c r="B470" s="96"/>
      <c r="C470" s="108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</row>
    <row r="471" spans="1:26" ht="16.5" customHeight="1">
      <c r="A471" s="96"/>
      <c r="B471" s="96"/>
      <c r="C471" s="108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</row>
    <row r="472" spans="1:26" ht="16.5" customHeight="1">
      <c r="A472" s="96"/>
      <c r="B472" s="96"/>
      <c r="C472" s="108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</row>
    <row r="473" spans="1:26" ht="16.5" customHeight="1">
      <c r="A473" s="96"/>
      <c r="B473" s="96"/>
      <c r="C473" s="108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</row>
    <row r="474" spans="1:26" ht="16.5" customHeight="1">
      <c r="A474" s="96"/>
      <c r="B474" s="96"/>
      <c r="C474" s="108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</row>
    <row r="475" spans="1:26" ht="16.5" customHeight="1">
      <c r="A475" s="96"/>
      <c r="B475" s="96"/>
      <c r="C475" s="108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</row>
    <row r="476" spans="1:26" ht="16.5" customHeight="1">
      <c r="A476" s="96"/>
      <c r="B476" s="96"/>
      <c r="C476" s="108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</row>
    <row r="477" spans="1:26" ht="16.5" customHeight="1">
      <c r="A477" s="96"/>
      <c r="B477" s="96"/>
      <c r="C477" s="108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</row>
    <row r="478" spans="1:26" ht="16.5" customHeight="1">
      <c r="A478" s="96"/>
      <c r="B478" s="96"/>
      <c r="C478" s="108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</row>
    <row r="479" spans="1:26" ht="16.5" customHeight="1">
      <c r="A479" s="96"/>
      <c r="B479" s="96"/>
      <c r="C479" s="108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</row>
    <row r="480" spans="1:26" ht="16.5" customHeight="1">
      <c r="A480" s="96"/>
      <c r="B480" s="96"/>
      <c r="C480" s="108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</row>
    <row r="481" spans="1:26" ht="16.5" customHeight="1">
      <c r="A481" s="96"/>
      <c r="B481" s="96"/>
      <c r="C481" s="108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</row>
    <row r="482" spans="1:26" ht="16.5" customHeight="1">
      <c r="A482" s="96"/>
      <c r="B482" s="96"/>
      <c r="C482" s="108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</row>
    <row r="483" spans="1:26" ht="16.5" customHeight="1">
      <c r="A483" s="96"/>
      <c r="B483" s="96"/>
      <c r="C483" s="108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</row>
    <row r="484" spans="1:26" ht="16.5" customHeight="1">
      <c r="A484" s="96"/>
      <c r="B484" s="96"/>
      <c r="C484" s="108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</row>
    <row r="485" spans="1:26" ht="16.5" customHeight="1">
      <c r="A485" s="96"/>
      <c r="B485" s="96"/>
      <c r="C485" s="108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</row>
    <row r="486" spans="1:26" ht="16.5" customHeight="1">
      <c r="A486" s="96"/>
      <c r="B486" s="96"/>
      <c r="C486" s="108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</row>
    <row r="487" spans="1:26" ht="16.5" customHeight="1">
      <c r="A487" s="96"/>
      <c r="B487" s="96"/>
      <c r="C487" s="108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</row>
    <row r="488" spans="1:26" ht="16.5" customHeight="1">
      <c r="A488" s="96"/>
      <c r="B488" s="96"/>
      <c r="C488" s="108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</row>
    <row r="489" spans="1:26" ht="16.5" customHeight="1">
      <c r="A489" s="96"/>
      <c r="B489" s="96"/>
      <c r="C489" s="108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</row>
    <row r="490" spans="1:26" ht="16.5" customHeight="1">
      <c r="A490" s="96"/>
      <c r="B490" s="96"/>
      <c r="C490" s="108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</row>
    <row r="491" spans="1:26" ht="16.5" customHeight="1">
      <c r="A491" s="96"/>
      <c r="B491" s="96"/>
      <c r="C491" s="108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</row>
    <row r="492" spans="1:26" ht="16.5" customHeight="1">
      <c r="A492" s="96"/>
      <c r="B492" s="96"/>
      <c r="C492" s="108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</row>
    <row r="493" spans="1:26" ht="16.5" customHeight="1">
      <c r="A493" s="96"/>
      <c r="B493" s="96"/>
      <c r="C493" s="108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</row>
    <row r="494" spans="1:26" ht="16.5" customHeight="1">
      <c r="A494" s="96"/>
      <c r="B494" s="96"/>
      <c r="C494" s="108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</row>
    <row r="495" spans="1:26" ht="16.5" customHeight="1">
      <c r="A495" s="96"/>
      <c r="B495" s="96"/>
      <c r="C495" s="108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</row>
    <row r="496" spans="1:26" ht="16.5" customHeight="1">
      <c r="A496" s="96"/>
      <c r="B496" s="96"/>
      <c r="C496" s="108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</row>
    <row r="497" spans="1:26" ht="16.5" customHeight="1">
      <c r="A497" s="96"/>
      <c r="B497" s="96"/>
      <c r="C497" s="108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</row>
    <row r="498" spans="1:26" ht="16.5" customHeight="1">
      <c r="A498" s="96"/>
      <c r="B498" s="96"/>
      <c r="C498" s="108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</row>
    <row r="499" spans="1:26" ht="16.5" customHeight="1">
      <c r="A499" s="96"/>
      <c r="B499" s="96"/>
      <c r="C499" s="108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</row>
    <row r="500" spans="1:26" ht="16.5" customHeight="1">
      <c r="A500" s="96"/>
      <c r="B500" s="96"/>
      <c r="C500" s="108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</row>
    <row r="501" spans="1:26" ht="16.5" customHeight="1">
      <c r="A501" s="96"/>
      <c r="B501" s="96"/>
      <c r="C501" s="108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</row>
    <row r="502" spans="1:26" ht="16.5" customHeight="1">
      <c r="A502" s="96"/>
      <c r="B502" s="96"/>
      <c r="C502" s="108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</row>
    <row r="503" spans="1:26" ht="16.5" customHeight="1">
      <c r="A503" s="96"/>
      <c r="B503" s="96"/>
      <c r="C503" s="108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</row>
    <row r="504" spans="1:26" ht="16.5" customHeight="1">
      <c r="A504" s="96"/>
      <c r="B504" s="96"/>
      <c r="C504" s="108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</row>
    <row r="505" spans="1:26" ht="16.5" customHeight="1">
      <c r="A505" s="96"/>
      <c r="B505" s="96"/>
      <c r="C505" s="108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</row>
    <row r="506" spans="1:26" ht="16.5" customHeight="1">
      <c r="A506" s="96"/>
      <c r="B506" s="96"/>
      <c r="C506" s="108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</row>
    <row r="507" spans="1:26" ht="16.5" customHeight="1">
      <c r="A507" s="96"/>
      <c r="B507" s="96"/>
      <c r="C507" s="108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</row>
    <row r="508" spans="1:26" ht="16.5" customHeight="1">
      <c r="A508" s="96"/>
      <c r="B508" s="96"/>
      <c r="C508" s="108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</row>
    <row r="509" spans="1:26" ht="16.5" customHeight="1">
      <c r="A509" s="96"/>
      <c r="B509" s="96"/>
      <c r="C509" s="108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</row>
    <row r="510" spans="1:26" ht="16.5" customHeight="1">
      <c r="A510" s="96"/>
      <c r="B510" s="96"/>
      <c r="C510" s="108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</row>
    <row r="511" spans="1:26" ht="16.5" customHeight="1">
      <c r="A511" s="96"/>
      <c r="B511" s="96"/>
      <c r="C511" s="108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</row>
    <row r="512" spans="1:26" ht="16.5" customHeight="1">
      <c r="A512" s="96"/>
      <c r="B512" s="96"/>
      <c r="C512" s="108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</row>
    <row r="513" spans="1:26" ht="16.5" customHeight="1">
      <c r="A513" s="96"/>
      <c r="B513" s="96"/>
      <c r="C513" s="108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</row>
    <row r="514" spans="1:26" ht="16.5" customHeight="1">
      <c r="A514" s="96"/>
      <c r="B514" s="96"/>
      <c r="C514" s="108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</row>
    <row r="515" spans="1:26" ht="16.5" customHeight="1">
      <c r="A515" s="96"/>
      <c r="B515" s="96"/>
      <c r="C515" s="108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</row>
    <row r="516" spans="1:26" ht="16.5" customHeight="1">
      <c r="A516" s="96"/>
      <c r="B516" s="96"/>
      <c r="C516" s="108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</row>
    <row r="517" spans="1:26" ht="16.5" customHeight="1">
      <c r="A517" s="96"/>
      <c r="B517" s="96"/>
      <c r="C517" s="108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</row>
    <row r="518" spans="1:26" ht="16.5" customHeight="1">
      <c r="A518" s="96"/>
      <c r="B518" s="96"/>
      <c r="C518" s="108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</row>
    <row r="519" spans="1:26" ht="16.5" customHeight="1">
      <c r="A519" s="96"/>
      <c r="B519" s="96"/>
      <c r="C519" s="108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</row>
    <row r="520" spans="1:26" ht="16.5" customHeight="1">
      <c r="A520" s="96"/>
      <c r="B520" s="96"/>
      <c r="C520" s="108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</row>
    <row r="521" spans="1:26" ht="16.5" customHeight="1">
      <c r="A521" s="96"/>
      <c r="B521" s="96"/>
      <c r="C521" s="108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</row>
    <row r="522" spans="1:26" ht="16.5" customHeight="1">
      <c r="A522" s="96"/>
      <c r="B522" s="96"/>
      <c r="C522" s="108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</row>
    <row r="523" spans="1:26" ht="16.5" customHeight="1">
      <c r="A523" s="96"/>
      <c r="B523" s="96"/>
      <c r="C523" s="108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</row>
    <row r="524" spans="1:26" ht="16.5" customHeight="1">
      <c r="A524" s="96"/>
      <c r="B524" s="96"/>
      <c r="C524" s="108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</row>
    <row r="525" spans="1:26" ht="16.5" customHeight="1">
      <c r="A525" s="96"/>
      <c r="B525" s="96"/>
      <c r="C525" s="108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</row>
    <row r="526" spans="1:26" ht="16.5" customHeight="1">
      <c r="A526" s="96"/>
      <c r="B526" s="96"/>
      <c r="C526" s="108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</row>
    <row r="527" spans="1:26" ht="16.5" customHeight="1">
      <c r="A527" s="96"/>
      <c r="B527" s="96"/>
      <c r="C527" s="108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</row>
    <row r="528" spans="1:26" ht="16.5" customHeight="1">
      <c r="A528" s="96"/>
      <c r="B528" s="96"/>
      <c r="C528" s="108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</row>
    <row r="529" spans="1:26" ht="16.5" customHeight="1">
      <c r="A529" s="96"/>
      <c r="B529" s="96"/>
      <c r="C529" s="108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</row>
    <row r="530" spans="1:26" ht="16.5" customHeight="1">
      <c r="A530" s="96"/>
      <c r="B530" s="96"/>
      <c r="C530" s="108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</row>
    <row r="531" spans="1:26" ht="16.5" customHeight="1">
      <c r="A531" s="96"/>
      <c r="B531" s="96"/>
      <c r="C531" s="108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</row>
    <row r="532" spans="1:26" ht="16.5" customHeight="1">
      <c r="A532" s="96"/>
      <c r="B532" s="96"/>
      <c r="C532" s="108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</row>
    <row r="533" spans="1:26" ht="16.5" customHeight="1">
      <c r="A533" s="96"/>
      <c r="B533" s="96"/>
      <c r="C533" s="108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</row>
    <row r="534" spans="1:26" ht="16.5" customHeight="1">
      <c r="A534" s="96"/>
      <c r="B534" s="96"/>
      <c r="C534" s="108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</row>
    <row r="535" spans="1:26" ht="16.5" customHeight="1">
      <c r="A535" s="96"/>
      <c r="B535" s="96"/>
      <c r="C535" s="108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</row>
    <row r="536" spans="1:26" ht="16.5" customHeight="1">
      <c r="A536" s="96"/>
      <c r="B536" s="96"/>
      <c r="C536" s="108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</row>
    <row r="537" spans="1:26" ht="16.5" customHeight="1">
      <c r="A537" s="96"/>
      <c r="B537" s="96"/>
      <c r="C537" s="108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</row>
    <row r="538" spans="1:26" ht="16.5" customHeight="1">
      <c r="A538" s="96"/>
      <c r="B538" s="96"/>
      <c r="C538" s="108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</row>
    <row r="539" spans="1:26" ht="16.5" customHeight="1">
      <c r="A539" s="96"/>
      <c r="B539" s="96"/>
      <c r="C539" s="108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</row>
    <row r="540" spans="1:26" ht="16.5" customHeight="1">
      <c r="A540" s="96"/>
      <c r="B540" s="96"/>
      <c r="C540" s="108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</row>
    <row r="541" spans="1:26" ht="16.5" customHeight="1">
      <c r="A541" s="96"/>
      <c r="B541" s="96"/>
      <c r="C541" s="108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</row>
    <row r="542" spans="1:26" ht="16.5" customHeight="1">
      <c r="A542" s="96"/>
      <c r="B542" s="96"/>
      <c r="C542" s="108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</row>
    <row r="543" spans="1:26" ht="16.5" customHeight="1">
      <c r="A543" s="96"/>
      <c r="B543" s="96"/>
      <c r="C543" s="108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</row>
    <row r="544" spans="1:26" ht="16.5" customHeight="1">
      <c r="A544" s="96"/>
      <c r="B544" s="96"/>
      <c r="C544" s="108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</row>
    <row r="545" spans="1:26" ht="16.5" customHeight="1">
      <c r="A545" s="96"/>
      <c r="B545" s="96"/>
      <c r="C545" s="108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</row>
    <row r="546" spans="1:26" ht="16.5" customHeight="1">
      <c r="A546" s="96"/>
      <c r="B546" s="96"/>
      <c r="C546" s="108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</row>
    <row r="547" spans="1:26" ht="16.5" customHeight="1">
      <c r="A547" s="96"/>
      <c r="B547" s="96"/>
      <c r="C547" s="108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</row>
    <row r="548" spans="1:26" ht="16.5" customHeight="1">
      <c r="A548" s="96"/>
      <c r="B548" s="96"/>
      <c r="C548" s="108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</row>
    <row r="549" spans="1:26" ht="16.5" customHeight="1">
      <c r="A549" s="96"/>
      <c r="B549" s="96"/>
      <c r="C549" s="108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</row>
    <row r="550" spans="1:26" ht="16.5" customHeight="1">
      <c r="A550" s="96"/>
      <c r="B550" s="96"/>
      <c r="C550" s="108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</row>
    <row r="551" spans="1:26" ht="16.5" customHeight="1">
      <c r="A551" s="96"/>
      <c r="B551" s="96"/>
      <c r="C551" s="108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</row>
    <row r="552" spans="1:26" ht="16.5" customHeight="1">
      <c r="A552" s="96"/>
      <c r="B552" s="96"/>
      <c r="C552" s="108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</row>
    <row r="553" spans="1:26" ht="16.5" customHeight="1">
      <c r="A553" s="96"/>
      <c r="B553" s="96"/>
      <c r="C553" s="108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</row>
    <row r="554" spans="1:26" ht="16.5" customHeight="1">
      <c r="A554" s="96"/>
      <c r="B554" s="96"/>
      <c r="C554" s="108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</row>
    <row r="555" spans="1:26" ht="16.5" customHeight="1">
      <c r="A555" s="96"/>
      <c r="B555" s="96"/>
      <c r="C555" s="108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</row>
    <row r="556" spans="1:26" ht="16.5" customHeight="1">
      <c r="A556" s="96"/>
      <c r="B556" s="96"/>
      <c r="C556" s="108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</row>
    <row r="557" spans="1:26" ht="16.5" customHeight="1">
      <c r="A557" s="96"/>
      <c r="B557" s="96"/>
      <c r="C557" s="108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</row>
    <row r="558" spans="1:26" ht="16.5" customHeight="1">
      <c r="A558" s="96"/>
      <c r="B558" s="96"/>
      <c r="C558" s="108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</row>
    <row r="559" spans="1:26" ht="16.5" customHeight="1">
      <c r="A559" s="96"/>
      <c r="B559" s="96"/>
      <c r="C559" s="108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</row>
    <row r="560" spans="1:26" ht="16.5" customHeight="1">
      <c r="A560" s="96"/>
      <c r="B560" s="96"/>
      <c r="C560" s="108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</row>
    <row r="561" spans="1:26" ht="16.5" customHeight="1">
      <c r="A561" s="96"/>
      <c r="B561" s="96"/>
      <c r="C561" s="108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</row>
    <row r="562" spans="1:26" ht="16.5" customHeight="1">
      <c r="A562" s="96"/>
      <c r="B562" s="96"/>
      <c r="C562" s="108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</row>
    <row r="563" spans="1:26" ht="16.5" customHeight="1">
      <c r="A563" s="96"/>
      <c r="B563" s="96"/>
      <c r="C563" s="108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</row>
    <row r="564" spans="1:26" ht="16.5" customHeight="1">
      <c r="A564" s="96"/>
      <c r="B564" s="96"/>
      <c r="C564" s="108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</row>
    <row r="565" spans="1:26" ht="16.5" customHeight="1">
      <c r="A565" s="96"/>
      <c r="B565" s="96"/>
      <c r="C565" s="108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</row>
    <row r="566" spans="1:26" ht="16.5" customHeight="1">
      <c r="A566" s="96"/>
      <c r="B566" s="96"/>
      <c r="C566" s="108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</row>
    <row r="567" spans="1:26" ht="16.5" customHeight="1">
      <c r="A567" s="96"/>
      <c r="B567" s="96"/>
      <c r="C567" s="108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</row>
    <row r="568" spans="1:26" ht="16.5" customHeight="1">
      <c r="A568" s="96"/>
      <c r="B568" s="96"/>
      <c r="C568" s="108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</row>
    <row r="569" spans="1:26" ht="16.5" customHeight="1">
      <c r="A569" s="96"/>
      <c r="B569" s="96"/>
      <c r="C569" s="108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</row>
    <row r="570" spans="1:26" ht="16.5" customHeight="1">
      <c r="A570" s="96"/>
      <c r="B570" s="96"/>
      <c r="C570" s="108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</row>
    <row r="571" spans="1:26" ht="16.5" customHeight="1">
      <c r="A571" s="96"/>
      <c r="B571" s="96"/>
      <c r="C571" s="108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</row>
    <row r="572" spans="1:26" ht="16.5" customHeight="1">
      <c r="A572" s="96"/>
      <c r="B572" s="96"/>
      <c r="C572" s="108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</row>
    <row r="573" spans="1:26" ht="16.5" customHeight="1">
      <c r="A573" s="96"/>
      <c r="B573" s="96"/>
      <c r="C573" s="108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</row>
    <row r="574" spans="1:26" ht="16.5" customHeight="1">
      <c r="A574" s="96"/>
      <c r="B574" s="96"/>
      <c r="C574" s="108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</row>
    <row r="575" spans="1:26" ht="16.5" customHeight="1">
      <c r="A575" s="96"/>
      <c r="B575" s="96"/>
      <c r="C575" s="108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</row>
    <row r="576" spans="1:26" ht="16.5" customHeight="1">
      <c r="A576" s="96"/>
      <c r="B576" s="96"/>
      <c r="C576" s="108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</row>
    <row r="577" spans="1:26" ht="16.5" customHeight="1">
      <c r="A577" s="96"/>
      <c r="B577" s="96"/>
      <c r="C577" s="108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</row>
    <row r="578" spans="1:26" ht="16.5" customHeight="1">
      <c r="A578" s="96"/>
      <c r="B578" s="96"/>
      <c r="C578" s="108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</row>
    <row r="579" spans="1:26" ht="16.5" customHeight="1">
      <c r="A579" s="96"/>
      <c r="B579" s="96"/>
      <c r="C579" s="108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</row>
    <row r="580" spans="1:26" ht="16.5" customHeight="1">
      <c r="A580" s="96"/>
      <c r="B580" s="96"/>
      <c r="C580" s="108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</row>
    <row r="581" spans="1:26" ht="16.5" customHeight="1">
      <c r="A581" s="96"/>
      <c r="B581" s="96"/>
      <c r="C581" s="108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</row>
    <row r="582" spans="1:26" ht="16.5" customHeight="1">
      <c r="A582" s="96"/>
      <c r="B582" s="96"/>
      <c r="C582" s="108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</row>
    <row r="583" spans="1:26" ht="16.5" customHeight="1">
      <c r="A583" s="96"/>
      <c r="B583" s="96"/>
      <c r="C583" s="108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</row>
    <row r="584" spans="1:26" ht="16.5" customHeight="1">
      <c r="A584" s="96"/>
      <c r="B584" s="96"/>
      <c r="C584" s="108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</row>
    <row r="585" spans="1:26" ht="16.5" customHeight="1">
      <c r="A585" s="96"/>
      <c r="B585" s="96"/>
      <c r="C585" s="108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</row>
    <row r="586" spans="1:26" ht="16.5" customHeight="1">
      <c r="A586" s="96"/>
      <c r="B586" s="96"/>
      <c r="C586" s="108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</row>
    <row r="587" spans="1:26" ht="16.5" customHeight="1">
      <c r="A587" s="96"/>
      <c r="B587" s="96"/>
      <c r="C587" s="108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</row>
    <row r="588" spans="1:26" ht="16.5" customHeight="1">
      <c r="A588" s="96"/>
      <c r="B588" s="96"/>
      <c r="C588" s="108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</row>
    <row r="589" spans="1:26" ht="16.5" customHeight="1">
      <c r="A589" s="96"/>
      <c r="B589" s="96"/>
      <c r="C589" s="108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</row>
    <row r="590" spans="1:26" ht="16.5" customHeight="1">
      <c r="A590" s="96"/>
      <c r="B590" s="96"/>
      <c r="C590" s="108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</row>
    <row r="591" spans="1:26" ht="16.5" customHeight="1">
      <c r="A591" s="96"/>
      <c r="B591" s="96"/>
      <c r="C591" s="108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</row>
    <row r="592" spans="1:26" ht="16.5" customHeight="1">
      <c r="A592" s="96"/>
      <c r="B592" s="96"/>
      <c r="C592" s="108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</row>
    <row r="593" spans="1:26" ht="16.5" customHeight="1">
      <c r="A593" s="96"/>
      <c r="B593" s="96"/>
      <c r="C593" s="108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</row>
    <row r="594" spans="1:26" ht="16.5" customHeight="1">
      <c r="A594" s="96"/>
      <c r="B594" s="96"/>
      <c r="C594" s="108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</row>
    <row r="595" spans="1:26" ht="16.5" customHeight="1">
      <c r="A595" s="96"/>
      <c r="B595" s="96"/>
      <c r="C595" s="108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</row>
    <row r="596" spans="1:26" ht="16.5" customHeight="1">
      <c r="A596" s="96"/>
      <c r="B596" s="96"/>
      <c r="C596" s="108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</row>
    <row r="597" spans="1:26" ht="16.5" customHeight="1">
      <c r="A597" s="96"/>
      <c r="B597" s="96"/>
      <c r="C597" s="108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</row>
    <row r="598" spans="1:26" ht="16.5" customHeight="1">
      <c r="A598" s="96"/>
      <c r="B598" s="96"/>
      <c r="C598" s="108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</row>
    <row r="599" spans="1:26" ht="16.5" customHeight="1">
      <c r="A599" s="96"/>
      <c r="B599" s="96"/>
      <c r="C599" s="108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</row>
    <row r="600" spans="1:26" ht="16.5" customHeight="1">
      <c r="A600" s="96"/>
      <c r="B600" s="96"/>
      <c r="C600" s="108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</row>
    <row r="601" spans="1:26" ht="16.5" customHeight="1">
      <c r="A601" s="96"/>
      <c r="B601" s="96"/>
      <c r="C601" s="108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</row>
    <row r="602" spans="1:26" ht="16.5" customHeight="1">
      <c r="A602" s="96"/>
      <c r="B602" s="96"/>
      <c r="C602" s="108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</row>
    <row r="603" spans="1:26" ht="16.5" customHeight="1">
      <c r="A603" s="96"/>
      <c r="B603" s="96"/>
      <c r="C603" s="108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</row>
    <row r="604" spans="1:26" ht="16.5" customHeight="1">
      <c r="A604" s="96"/>
      <c r="B604" s="96"/>
      <c r="C604" s="108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</row>
    <row r="605" spans="1:26" ht="16.5" customHeight="1">
      <c r="A605" s="96"/>
      <c r="B605" s="96"/>
      <c r="C605" s="108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</row>
    <row r="606" spans="1:26" ht="16.5" customHeight="1">
      <c r="A606" s="96"/>
      <c r="B606" s="96"/>
      <c r="C606" s="108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</row>
    <row r="607" spans="1:26" ht="16.5" customHeight="1">
      <c r="A607" s="96"/>
      <c r="B607" s="96"/>
      <c r="C607" s="108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</row>
    <row r="608" spans="1:26" ht="16.5" customHeight="1">
      <c r="A608" s="96"/>
      <c r="B608" s="96"/>
      <c r="C608" s="108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</row>
    <row r="609" spans="1:26" ht="16.5" customHeight="1">
      <c r="A609" s="96"/>
      <c r="B609" s="96"/>
      <c r="C609" s="108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</row>
    <row r="610" spans="1:26" ht="16.5" customHeight="1">
      <c r="A610" s="96"/>
      <c r="B610" s="96"/>
      <c r="C610" s="108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</row>
    <row r="611" spans="1:26" ht="16.5" customHeight="1">
      <c r="A611" s="96"/>
      <c r="B611" s="96"/>
      <c r="C611" s="108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</row>
    <row r="612" spans="1:26" ht="16.5" customHeight="1">
      <c r="A612" s="96"/>
      <c r="B612" s="96"/>
      <c r="C612" s="108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</row>
    <row r="613" spans="1:26" ht="16.5" customHeight="1">
      <c r="A613" s="96"/>
      <c r="B613" s="96"/>
      <c r="C613" s="108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</row>
    <row r="614" spans="1:26" ht="16.5" customHeight="1">
      <c r="A614" s="96"/>
      <c r="B614" s="96"/>
      <c r="C614" s="108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</row>
    <row r="615" spans="1:26" ht="16.5" customHeight="1">
      <c r="A615" s="96"/>
      <c r="B615" s="96"/>
      <c r="C615" s="108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</row>
    <row r="616" spans="1:26" ht="16.5" customHeight="1">
      <c r="A616" s="96"/>
      <c r="B616" s="96"/>
      <c r="C616" s="108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</row>
    <row r="617" spans="1:26" ht="16.5" customHeight="1">
      <c r="A617" s="96"/>
      <c r="B617" s="96"/>
      <c r="C617" s="108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</row>
    <row r="618" spans="1:26" ht="16.5" customHeight="1">
      <c r="A618" s="96"/>
      <c r="B618" s="96"/>
      <c r="C618" s="108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</row>
    <row r="619" spans="1:26" ht="16.5" customHeight="1">
      <c r="A619" s="96"/>
      <c r="B619" s="96"/>
      <c r="C619" s="108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</row>
    <row r="620" spans="1:26" ht="16.5" customHeight="1">
      <c r="A620" s="96"/>
      <c r="B620" s="96"/>
      <c r="C620" s="108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</row>
    <row r="621" spans="1:26" ht="16.5" customHeight="1">
      <c r="A621" s="96"/>
      <c r="B621" s="96"/>
      <c r="C621" s="108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</row>
    <row r="622" spans="1:26" ht="16.5" customHeight="1">
      <c r="A622" s="96"/>
      <c r="B622" s="96"/>
      <c r="C622" s="108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</row>
    <row r="623" spans="1:26" ht="16.5" customHeight="1">
      <c r="A623" s="96"/>
      <c r="B623" s="96"/>
      <c r="C623" s="108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</row>
    <row r="624" spans="1:26" ht="16.5" customHeight="1">
      <c r="A624" s="96"/>
      <c r="B624" s="96"/>
      <c r="C624" s="108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</row>
    <row r="625" spans="1:26" ht="16.5" customHeight="1">
      <c r="A625" s="96"/>
      <c r="B625" s="96"/>
      <c r="C625" s="108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</row>
    <row r="626" spans="1:26" ht="16.5" customHeight="1">
      <c r="A626" s="96"/>
      <c r="B626" s="96"/>
      <c r="C626" s="108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</row>
    <row r="627" spans="1:26" ht="16.5" customHeight="1">
      <c r="A627" s="96"/>
      <c r="B627" s="96"/>
      <c r="C627" s="108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</row>
    <row r="628" spans="1:26" ht="16.5" customHeight="1">
      <c r="A628" s="96"/>
      <c r="B628" s="96"/>
      <c r="C628" s="108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</row>
    <row r="629" spans="1:26" ht="16.5" customHeight="1">
      <c r="A629" s="96"/>
      <c r="B629" s="96"/>
      <c r="C629" s="108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</row>
    <row r="630" spans="1:26" ht="16.5" customHeight="1">
      <c r="A630" s="96"/>
      <c r="B630" s="96"/>
      <c r="C630" s="108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</row>
    <row r="631" spans="1:26" ht="16.5" customHeight="1">
      <c r="A631" s="96"/>
      <c r="B631" s="96"/>
      <c r="C631" s="108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</row>
    <row r="632" spans="1:26" ht="16.5" customHeight="1">
      <c r="A632" s="96"/>
      <c r="B632" s="96"/>
      <c r="C632" s="108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</row>
    <row r="633" spans="1:26" ht="16.5" customHeight="1">
      <c r="A633" s="96"/>
      <c r="B633" s="96"/>
      <c r="C633" s="108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</row>
    <row r="634" spans="1:26" ht="16.5" customHeight="1">
      <c r="A634" s="96"/>
      <c r="B634" s="96"/>
      <c r="C634" s="108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</row>
    <row r="635" spans="1:26" ht="16.5" customHeight="1">
      <c r="A635" s="96"/>
      <c r="B635" s="96"/>
      <c r="C635" s="108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</row>
    <row r="636" spans="1:26" ht="16.5" customHeight="1">
      <c r="A636" s="96"/>
      <c r="B636" s="96"/>
      <c r="C636" s="108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</row>
    <row r="637" spans="1:26" ht="16.5" customHeight="1">
      <c r="A637" s="96"/>
      <c r="B637" s="96"/>
      <c r="C637" s="108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</row>
    <row r="638" spans="1:26" ht="16.5" customHeight="1">
      <c r="A638" s="96"/>
      <c r="B638" s="96"/>
      <c r="C638" s="108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</row>
    <row r="639" spans="1:26" ht="16.5" customHeight="1">
      <c r="A639" s="96"/>
      <c r="B639" s="96"/>
      <c r="C639" s="108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</row>
    <row r="640" spans="1:26" ht="16.5" customHeight="1">
      <c r="A640" s="96"/>
      <c r="B640" s="96"/>
      <c r="C640" s="108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</row>
    <row r="641" spans="1:26" ht="16.5" customHeight="1">
      <c r="A641" s="96"/>
      <c r="B641" s="96"/>
      <c r="C641" s="108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</row>
    <row r="642" spans="1:26" ht="16.5" customHeight="1">
      <c r="A642" s="96"/>
      <c r="B642" s="96"/>
      <c r="C642" s="108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</row>
    <row r="643" spans="1:26" ht="16.5" customHeight="1">
      <c r="A643" s="96"/>
      <c r="B643" s="96"/>
      <c r="C643" s="108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</row>
    <row r="644" spans="1:26" ht="16.5" customHeight="1">
      <c r="A644" s="96"/>
      <c r="B644" s="96"/>
      <c r="C644" s="108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</row>
    <row r="645" spans="1:26" ht="16.5" customHeight="1">
      <c r="A645" s="96"/>
      <c r="B645" s="96"/>
      <c r="C645" s="108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</row>
    <row r="646" spans="1:26" ht="16.5" customHeight="1">
      <c r="A646" s="96"/>
      <c r="B646" s="96"/>
      <c r="C646" s="108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</row>
    <row r="647" spans="1:26" ht="16.5" customHeight="1">
      <c r="A647" s="96"/>
      <c r="B647" s="96"/>
      <c r="C647" s="108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</row>
    <row r="648" spans="1:26" ht="16.5" customHeight="1">
      <c r="A648" s="96"/>
      <c r="B648" s="96"/>
      <c r="C648" s="108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</row>
    <row r="649" spans="1:26" ht="16.5" customHeight="1">
      <c r="A649" s="96"/>
      <c r="B649" s="96"/>
      <c r="C649" s="108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</row>
    <row r="650" spans="1:26" ht="16.5" customHeight="1">
      <c r="A650" s="96"/>
      <c r="B650" s="96"/>
      <c r="C650" s="108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</row>
    <row r="651" spans="1:26" ht="16.5" customHeight="1">
      <c r="A651" s="96"/>
      <c r="B651" s="96"/>
      <c r="C651" s="108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</row>
    <row r="652" spans="1:26" ht="16.5" customHeight="1">
      <c r="A652" s="96"/>
      <c r="B652" s="96"/>
      <c r="C652" s="108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</row>
    <row r="653" spans="1:26" ht="16.5" customHeight="1">
      <c r="A653" s="96"/>
      <c r="B653" s="96"/>
      <c r="C653" s="108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</row>
    <row r="654" spans="1:26" ht="16.5" customHeight="1">
      <c r="A654" s="96"/>
      <c r="B654" s="96"/>
      <c r="C654" s="108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</row>
    <row r="655" spans="1:26" ht="16.5" customHeight="1">
      <c r="A655" s="96"/>
      <c r="B655" s="96"/>
      <c r="C655" s="108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</row>
    <row r="656" spans="1:26" ht="16.5" customHeight="1">
      <c r="A656" s="96"/>
      <c r="B656" s="96"/>
      <c r="C656" s="108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</row>
    <row r="657" spans="1:26" ht="16.5" customHeight="1">
      <c r="A657" s="96"/>
      <c r="B657" s="96"/>
      <c r="C657" s="108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</row>
    <row r="658" spans="1:26" ht="16.5" customHeight="1">
      <c r="A658" s="96"/>
      <c r="B658" s="96"/>
      <c r="C658" s="108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</row>
    <row r="659" spans="1:26" ht="16.5" customHeight="1">
      <c r="A659" s="96"/>
      <c r="B659" s="96"/>
      <c r="C659" s="108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</row>
    <row r="660" spans="1:26" ht="16.5" customHeight="1">
      <c r="A660" s="96"/>
      <c r="B660" s="96"/>
      <c r="C660" s="108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</row>
    <row r="661" spans="1:26" ht="16.5" customHeight="1">
      <c r="A661" s="96"/>
      <c r="B661" s="96"/>
      <c r="C661" s="108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</row>
    <row r="662" spans="1:26" ht="16.5" customHeight="1">
      <c r="A662" s="96"/>
      <c r="B662" s="96"/>
      <c r="C662" s="108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</row>
    <row r="663" spans="1:26" ht="16.5" customHeight="1">
      <c r="A663" s="96"/>
      <c r="B663" s="96"/>
      <c r="C663" s="108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</row>
    <row r="664" spans="1:26" ht="16.5" customHeight="1">
      <c r="A664" s="96"/>
      <c r="B664" s="96"/>
      <c r="C664" s="108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</row>
    <row r="665" spans="1:26" ht="16.5" customHeight="1">
      <c r="A665" s="96"/>
      <c r="B665" s="96"/>
      <c r="C665" s="108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</row>
    <row r="666" spans="1:26" ht="16.5" customHeight="1">
      <c r="A666" s="96"/>
      <c r="B666" s="96"/>
      <c r="C666" s="108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</row>
    <row r="667" spans="1:26" ht="16.5" customHeight="1">
      <c r="A667" s="96"/>
      <c r="B667" s="96"/>
      <c r="C667" s="108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</row>
    <row r="668" spans="1:26" ht="16.5" customHeight="1">
      <c r="A668" s="96"/>
      <c r="B668" s="96"/>
      <c r="C668" s="108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</row>
    <row r="669" spans="1:26" ht="16.5" customHeight="1">
      <c r="A669" s="96"/>
      <c r="B669" s="96"/>
      <c r="C669" s="108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</row>
    <row r="670" spans="1:26" ht="16.5" customHeight="1">
      <c r="A670" s="96"/>
      <c r="B670" s="96"/>
      <c r="C670" s="108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</row>
    <row r="671" spans="1:26" ht="16.5" customHeight="1">
      <c r="A671" s="96"/>
      <c r="B671" s="96"/>
      <c r="C671" s="108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</row>
    <row r="672" spans="1:26" ht="16.5" customHeight="1">
      <c r="A672" s="96"/>
      <c r="B672" s="96"/>
      <c r="C672" s="108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</row>
    <row r="673" spans="1:26" ht="16.5" customHeight="1">
      <c r="A673" s="96"/>
      <c r="B673" s="96"/>
      <c r="C673" s="108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</row>
    <row r="674" spans="1:26" ht="16.5" customHeight="1">
      <c r="A674" s="96"/>
      <c r="B674" s="96"/>
      <c r="C674" s="108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</row>
    <row r="675" spans="1:26" ht="16.5" customHeight="1">
      <c r="A675" s="96"/>
      <c r="B675" s="96"/>
      <c r="C675" s="108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</row>
    <row r="676" spans="1:26" ht="16.5" customHeight="1">
      <c r="A676" s="96"/>
      <c r="B676" s="96"/>
      <c r="C676" s="108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</row>
    <row r="677" spans="1:26" ht="16.5" customHeight="1">
      <c r="A677" s="96"/>
      <c r="B677" s="96"/>
      <c r="C677" s="108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</row>
    <row r="678" spans="1:26" ht="16.5" customHeight="1">
      <c r="A678" s="96"/>
      <c r="B678" s="96"/>
      <c r="C678" s="108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</row>
    <row r="679" spans="1:26" ht="16.5" customHeight="1">
      <c r="A679" s="96"/>
      <c r="B679" s="96"/>
      <c r="C679" s="108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</row>
    <row r="680" spans="1:26" ht="16.5" customHeight="1">
      <c r="A680" s="96"/>
      <c r="B680" s="96"/>
      <c r="C680" s="108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</row>
    <row r="681" spans="1:26" ht="16.5" customHeight="1">
      <c r="A681" s="96"/>
      <c r="B681" s="96"/>
      <c r="C681" s="108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</row>
    <row r="682" spans="1:26" ht="16.5" customHeight="1">
      <c r="A682" s="96"/>
      <c r="B682" s="96"/>
      <c r="C682" s="108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</row>
    <row r="683" spans="1:26" ht="16.5" customHeight="1">
      <c r="A683" s="96"/>
      <c r="B683" s="96"/>
      <c r="C683" s="108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</row>
    <row r="684" spans="1:26" ht="16.5" customHeight="1">
      <c r="A684" s="96"/>
      <c r="B684" s="96"/>
      <c r="C684" s="108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</row>
    <row r="685" spans="1:26" ht="16.5" customHeight="1">
      <c r="A685" s="96"/>
      <c r="B685" s="96"/>
      <c r="C685" s="108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</row>
    <row r="686" spans="1:26" ht="16.5" customHeight="1">
      <c r="A686" s="96"/>
      <c r="B686" s="96"/>
      <c r="C686" s="108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</row>
    <row r="687" spans="1:26" ht="16.5" customHeight="1">
      <c r="A687" s="96"/>
      <c r="B687" s="96"/>
      <c r="C687" s="108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</row>
    <row r="688" spans="1:26" ht="16.5" customHeight="1">
      <c r="A688" s="96"/>
      <c r="B688" s="96"/>
      <c r="C688" s="108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</row>
    <row r="689" spans="1:26" ht="16.5" customHeight="1">
      <c r="A689" s="96"/>
      <c r="B689" s="96"/>
      <c r="C689" s="108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</row>
    <row r="690" spans="1:26" ht="16.5" customHeight="1">
      <c r="A690" s="96"/>
      <c r="B690" s="96"/>
      <c r="C690" s="108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</row>
    <row r="691" spans="1:26" ht="16.5" customHeight="1">
      <c r="A691" s="96"/>
      <c r="B691" s="96"/>
      <c r="C691" s="108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</row>
    <row r="692" spans="1:26" ht="16.5" customHeight="1">
      <c r="A692" s="96"/>
      <c r="B692" s="96"/>
      <c r="C692" s="108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</row>
    <row r="693" spans="1:26" ht="16.5" customHeight="1">
      <c r="A693" s="96"/>
      <c r="B693" s="96"/>
      <c r="C693" s="108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</row>
    <row r="694" spans="1:26" ht="16.5" customHeight="1">
      <c r="A694" s="96"/>
      <c r="B694" s="96"/>
      <c r="C694" s="108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</row>
    <row r="695" spans="1:26" ht="16.5" customHeight="1">
      <c r="A695" s="96"/>
      <c r="B695" s="96"/>
      <c r="C695" s="108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</row>
    <row r="696" spans="1:26" ht="16.5" customHeight="1">
      <c r="A696" s="96"/>
      <c r="B696" s="96"/>
      <c r="C696" s="108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</row>
    <row r="697" spans="1:26" ht="16.5" customHeight="1">
      <c r="A697" s="96"/>
      <c r="B697" s="96"/>
      <c r="C697" s="108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</row>
    <row r="698" spans="1:26" ht="16.5" customHeight="1">
      <c r="A698" s="96"/>
      <c r="B698" s="96"/>
      <c r="C698" s="108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</row>
    <row r="699" spans="1:26" ht="16.5" customHeight="1">
      <c r="A699" s="96"/>
      <c r="B699" s="96"/>
      <c r="C699" s="108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</row>
    <row r="700" spans="1:26" ht="16.5" customHeight="1">
      <c r="A700" s="96"/>
      <c r="B700" s="96"/>
      <c r="C700" s="108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</row>
    <row r="701" spans="1:26" ht="16.5" customHeight="1">
      <c r="A701" s="96"/>
      <c r="B701" s="96"/>
      <c r="C701" s="108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</row>
    <row r="702" spans="1:26" ht="16.5" customHeight="1">
      <c r="A702" s="96"/>
      <c r="B702" s="96"/>
      <c r="C702" s="108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</row>
    <row r="703" spans="1:26" ht="16.5" customHeight="1">
      <c r="A703" s="96"/>
      <c r="B703" s="96"/>
      <c r="C703" s="108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</row>
    <row r="704" spans="1:26" ht="16.5" customHeight="1">
      <c r="A704" s="96"/>
      <c r="B704" s="96"/>
      <c r="C704" s="108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</row>
    <row r="705" spans="1:26" ht="16.5" customHeight="1">
      <c r="A705" s="96"/>
      <c r="B705" s="96"/>
      <c r="C705" s="108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</row>
    <row r="706" spans="1:26" ht="16.5" customHeight="1">
      <c r="A706" s="96"/>
      <c r="B706" s="96"/>
      <c r="C706" s="108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</row>
    <row r="707" spans="1:26" ht="16.5" customHeight="1">
      <c r="A707" s="96"/>
      <c r="B707" s="96"/>
      <c r="C707" s="108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</row>
    <row r="708" spans="1:26" ht="16.5" customHeight="1">
      <c r="A708" s="96"/>
      <c r="B708" s="96"/>
      <c r="C708" s="108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</row>
    <row r="709" spans="1:26" ht="16.5" customHeight="1">
      <c r="A709" s="96"/>
      <c r="B709" s="96"/>
      <c r="C709" s="108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</row>
    <row r="710" spans="1:26" ht="16.5" customHeight="1">
      <c r="A710" s="96"/>
      <c r="B710" s="96"/>
      <c r="C710" s="108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</row>
    <row r="711" spans="1:26" ht="16.5" customHeight="1">
      <c r="A711" s="96"/>
      <c r="B711" s="96"/>
      <c r="C711" s="108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</row>
    <row r="712" spans="1:26" ht="16.5" customHeight="1">
      <c r="A712" s="96"/>
      <c r="B712" s="96"/>
      <c r="C712" s="108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</row>
    <row r="713" spans="1:26" ht="16.5" customHeight="1">
      <c r="A713" s="96"/>
      <c r="B713" s="96"/>
      <c r="C713" s="108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</row>
    <row r="714" spans="1:26" ht="16.5" customHeight="1">
      <c r="A714" s="96"/>
      <c r="B714" s="96"/>
      <c r="C714" s="108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</row>
    <row r="715" spans="1:26" ht="16.5" customHeight="1">
      <c r="A715" s="96"/>
      <c r="B715" s="96"/>
      <c r="C715" s="108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</row>
    <row r="716" spans="1:26" ht="16.5" customHeight="1">
      <c r="A716" s="96"/>
      <c r="B716" s="96"/>
      <c r="C716" s="108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</row>
    <row r="717" spans="1:26" ht="16.5" customHeight="1">
      <c r="A717" s="96"/>
      <c r="B717" s="96"/>
      <c r="C717" s="108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</row>
    <row r="718" spans="1:26" ht="16.5" customHeight="1">
      <c r="A718" s="96"/>
      <c r="B718" s="96"/>
      <c r="C718" s="108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</row>
    <row r="719" spans="1:26" ht="16.5" customHeight="1">
      <c r="A719" s="96"/>
      <c r="B719" s="96"/>
      <c r="C719" s="108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</row>
    <row r="720" spans="1:26" ht="16.5" customHeight="1">
      <c r="A720" s="96"/>
      <c r="B720" s="96"/>
      <c r="C720" s="108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</row>
    <row r="721" spans="1:26" ht="16.5" customHeight="1">
      <c r="A721" s="96"/>
      <c r="B721" s="96"/>
      <c r="C721" s="108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</row>
    <row r="722" spans="1:26" ht="16.5" customHeight="1">
      <c r="A722" s="96"/>
      <c r="B722" s="96"/>
      <c r="C722" s="108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</row>
    <row r="723" spans="1:26" ht="16.5" customHeight="1">
      <c r="A723" s="96"/>
      <c r="B723" s="96"/>
      <c r="C723" s="108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</row>
    <row r="724" spans="1:26" ht="16.5" customHeight="1">
      <c r="A724" s="96"/>
      <c r="B724" s="96"/>
      <c r="C724" s="108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</row>
    <row r="725" spans="1:26" ht="16.5" customHeight="1">
      <c r="A725" s="96"/>
      <c r="B725" s="96"/>
      <c r="C725" s="108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</row>
    <row r="726" spans="1:26" ht="16.5" customHeight="1">
      <c r="A726" s="96"/>
      <c r="B726" s="96"/>
      <c r="C726" s="108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</row>
    <row r="727" spans="1:26" ht="16.5" customHeight="1">
      <c r="A727" s="96"/>
      <c r="B727" s="96"/>
      <c r="C727" s="108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</row>
    <row r="728" spans="1:26" ht="16.5" customHeight="1">
      <c r="A728" s="96"/>
      <c r="B728" s="96"/>
      <c r="C728" s="108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</row>
    <row r="729" spans="1:26" ht="16.5" customHeight="1">
      <c r="A729" s="96"/>
      <c r="B729" s="96"/>
      <c r="C729" s="108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</row>
    <row r="730" spans="1:26" ht="16.5" customHeight="1">
      <c r="A730" s="96"/>
      <c r="B730" s="96"/>
      <c r="C730" s="108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</row>
    <row r="731" spans="1:26" ht="16.5" customHeight="1">
      <c r="A731" s="96"/>
      <c r="B731" s="96"/>
      <c r="C731" s="108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</row>
    <row r="732" spans="1:26" ht="16.5" customHeight="1">
      <c r="A732" s="96"/>
      <c r="B732" s="96"/>
      <c r="C732" s="108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</row>
    <row r="733" spans="1:26" ht="16.5" customHeight="1">
      <c r="A733" s="96"/>
      <c r="B733" s="96"/>
      <c r="C733" s="108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</row>
    <row r="734" spans="1:26" ht="16.5" customHeight="1">
      <c r="A734" s="96"/>
      <c r="B734" s="96"/>
      <c r="C734" s="108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</row>
    <row r="735" spans="1:26" ht="16.5" customHeight="1">
      <c r="A735" s="96"/>
      <c r="B735" s="96"/>
      <c r="C735" s="108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</row>
    <row r="736" spans="1:26" ht="16.5" customHeight="1">
      <c r="A736" s="96"/>
      <c r="B736" s="96"/>
      <c r="C736" s="108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</row>
    <row r="737" spans="1:26" ht="16.5" customHeight="1">
      <c r="A737" s="96"/>
      <c r="B737" s="96"/>
      <c r="C737" s="108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</row>
    <row r="738" spans="1:26" ht="16.5" customHeight="1">
      <c r="A738" s="96"/>
      <c r="B738" s="96"/>
      <c r="C738" s="108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</row>
    <row r="739" spans="1:26" ht="16.5" customHeight="1">
      <c r="A739" s="96"/>
      <c r="B739" s="96"/>
      <c r="C739" s="108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</row>
    <row r="740" spans="1:26" ht="16.5" customHeight="1">
      <c r="A740" s="96"/>
      <c r="B740" s="96"/>
      <c r="C740" s="108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</row>
    <row r="741" spans="1:26" ht="16.5" customHeight="1">
      <c r="A741" s="96"/>
      <c r="B741" s="96"/>
      <c r="C741" s="108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</row>
    <row r="742" spans="1:26" ht="16.5" customHeight="1">
      <c r="A742" s="96"/>
      <c r="B742" s="96"/>
      <c r="C742" s="108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</row>
    <row r="743" spans="1:26" ht="16.5" customHeight="1">
      <c r="A743" s="96"/>
      <c r="B743" s="96"/>
      <c r="C743" s="108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</row>
    <row r="744" spans="1:26" ht="16.5" customHeight="1">
      <c r="A744" s="96"/>
      <c r="B744" s="96"/>
      <c r="C744" s="108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</row>
    <row r="745" spans="1:26" ht="16.5" customHeight="1">
      <c r="A745" s="96"/>
      <c r="B745" s="96"/>
      <c r="C745" s="108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</row>
    <row r="746" spans="1:26" ht="16.5" customHeight="1">
      <c r="A746" s="96"/>
      <c r="B746" s="96"/>
      <c r="C746" s="108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</row>
    <row r="747" spans="1:26" ht="16.5" customHeight="1">
      <c r="A747" s="96"/>
      <c r="B747" s="96"/>
      <c r="C747" s="108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</row>
    <row r="748" spans="1:26" ht="16.5" customHeight="1">
      <c r="A748" s="96"/>
      <c r="B748" s="96"/>
      <c r="C748" s="108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</row>
    <row r="749" spans="1:26" ht="16.5" customHeight="1">
      <c r="A749" s="96"/>
      <c r="B749" s="96"/>
      <c r="C749" s="108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</row>
    <row r="750" spans="1:26" ht="16.5" customHeight="1">
      <c r="A750" s="96"/>
      <c r="B750" s="96"/>
      <c r="C750" s="108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</row>
    <row r="751" spans="1:26" ht="16.5" customHeight="1">
      <c r="A751" s="96"/>
      <c r="B751" s="96"/>
      <c r="C751" s="108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</row>
    <row r="752" spans="1:26" ht="16.5" customHeight="1">
      <c r="A752" s="96"/>
      <c r="B752" s="96"/>
      <c r="C752" s="108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</row>
    <row r="753" spans="1:26" ht="16.5" customHeight="1">
      <c r="A753" s="96"/>
      <c r="B753" s="96"/>
      <c r="C753" s="108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</row>
    <row r="754" spans="1:26" ht="16.5" customHeight="1">
      <c r="A754" s="96"/>
      <c r="B754" s="96"/>
      <c r="C754" s="108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</row>
    <row r="755" spans="1:26" ht="16.5" customHeight="1">
      <c r="A755" s="96"/>
      <c r="B755" s="96"/>
      <c r="C755" s="108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</row>
    <row r="756" spans="1:26" ht="16.5" customHeight="1">
      <c r="A756" s="96"/>
      <c r="B756" s="96"/>
      <c r="C756" s="108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</row>
    <row r="757" spans="1:26" ht="16.5" customHeight="1">
      <c r="A757" s="96"/>
      <c r="B757" s="96"/>
      <c r="C757" s="108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</row>
    <row r="758" spans="1:26" ht="16.5" customHeight="1">
      <c r="A758" s="96"/>
      <c r="B758" s="96"/>
      <c r="C758" s="108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</row>
    <row r="759" spans="1:26" ht="16.5" customHeight="1">
      <c r="A759" s="96"/>
      <c r="B759" s="96"/>
      <c r="C759" s="108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</row>
    <row r="760" spans="1:26" ht="16.5" customHeight="1">
      <c r="A760" s="96"/>
      <c r="B760" s="96"/>
      <c r="C760" s="108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</row>
    <row r="761" spans="1:26" ht="16.5" customHeight="1">
      <c r="A761" s="96"/>
      <c r="B761" s="96"/>
      <c r="C761" s="108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</row>
    <row r="762" spans="1:26" ht="16.5" customHeight="1">
      <c r="A762" s="96"/>
      <c r="B762" s="96"/>
      <c r="C762" s="108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</row>
    <row r="763" spans="1:26" ht="16.5" customHeight="1">
      <c r="A763" s="96"/>
      <c r="B763" s="96"/>
      <c r="C763" s="108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</row>
    <row r="764" spans="1:26" ht="16.5" customHeight="1">
      <c r="A764" s="96"/>
      <c r="B764" s="96"/>
      <c r="C764" s="108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</row>
    <row r="765" spans="1:26" ht="16.5" customHeight="1">
      <c r="A765" s="96"/>
      <c r="B765" s="96"/>
      <c r="C765" s="108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</row>
    <row r="766" spans="1:26" ht="16.5" customHeight="1">
      <c r="A766" s="96"/>
      <c r="B766" s="96"/>
      <c r="C766" s="108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</row>
    <row r="767" spans="1:26" ht="16.5" customHeight="1">
      <c r="A767" s="96"/>
      <c r="B767" s="96"/>
      <c r="C767" s="108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</row>
    <row r="768" spans="1:26" ht="16.5" customHeight="1">
      <c r="A768" s="96"/>
      <c r="B768" s="96"/>
      <c r="C768" s="108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</row>
    <row r="769" spans="1:26" ht="16.5" customHeight="1">
      <c r="A769" s="96"/>
      <c r="B769" s="96"/>
      <c r="C769" s="108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</row>
    <row r="770" spans="1:26" ht="16.5" customHeight="1">
      <c r="A770" s="96"/>
      <c r="B770" s="96"/>
      <c r="C770" s="108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</row>
    <row r="771" spans="1:26" ht="16.5" customHeight="1">
      <c r="A771" s="96"/>
      <c r="B771" s="96"/>
      <c r="C771" s="108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</row>
    <row r="772" spans="1:26" ht="16.5" customHeight="1">
      <c r="A772" s="96"/>
      <c r="B772" s="96"/>
      <c r="C772" s="108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</row>
    <row r="773" spans="1:26" ht="16.5" customHeight="1">
      <c r="A773" s="96"/>
      <c r="B773" s="96"/>
      <c r="C773" s="108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</row>
    <row r="774" spans="1:26" ht="16.5" customHeight="1">
      <c r="A774" s="96"/>
      <c r="B774" s="96"/>
      <c r="C774" s="108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</row>
    <row r="775" spans="1:26" ht="16.5" customHeight="1">
      <c r="A775" s="96"/>
      <c r="B775" s="96"/>
      <c r="C775" s="108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</row>
    <row r="776" spans="1:26" ht="16.5" customHeight="1">
      <c r="A776" s="96"/>
      <c r="B776" s="96"/>
      <c r="C776" s="108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</row>
    <row r="777" spans="1:26" ht="16.5" customHeight="1">
      <c r="A777" s="96"/>
      <c r="B777" s="96"/>
      <c r="C777" s="108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</row>
    <row r="778" spans="1:26" ht="16.5" customHeight="1">
      <c r="A778" s="96"/>
      <c r="B778" s="96"/>
      <c r="C778" s="108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</row>
    <row r="779" spans="1:26" ht="16.5" customHeight="1">
      <c r="A779" s="96"/>
      <c r="B779" s="96"/>
      <c r="C779" s="108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</row>
    <row r="780" spans="1:26" ht="16.5" customHeight="1">
      <c r="A780" s="96"/>
      <c r="B780" s="96"/>
      <c r="C780" s="108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</row>
    <row r="781" spans="1:26" ht="16.5" customHeight="1">
      <c r="A781" s="96"/>
      <c r="B781" s="96"/>
      <c r="C781" s="108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</row>
    <row r="782" spans="1:26" ht="16.5" customHeight="1">
      <c r="A782" s="96"/>
      <c r="B782" s="96"/>
      <c r="C782" s="108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</row>
    <row r="783" spans="1:26" ht="16.5" customHeight="1">
      <c r="A783" s="96"/>
      <c r="B783" s="96"/>
      <c r="C783" s="108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</row>
    <row r="784" spans="1:26" ht="16.5" customHeight="1">
      <c r="A784" s="96"/>
      <c r="B784" s="96"/>
      <c r="C784" s="108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</row>
    <row r="785" spans="1:26" ht="16.5" customHeight="1">
      <c r="A785" s="96"/>
      <c r="B785" s="96"/>
      <c r="C785" s="108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</row>
    <row r="786" spans="1:26" ht="16.5" customHeight="1">
      <c r="A786" s="96"/>
      <c r="B786" s="96"/>
      <c r="C786" s="108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</row>
    <row r="787" spans="1:26" ht="16.5" customHeight="1">
      <c r="A787" s="96"/>
      <c r="B787" s="96"/>
      <c r="C787" s="108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</row>
    <row r="788" spans="1:26" ht="16.5" customHeight="1">
      <c r="A788" s="96"/>
      <c r="B788" s="96"/>
      <c r="C788" s="108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</row>
    <row r="789" spans="1:26" ht="16.5" customHeight="1">
      <c r="A789" s="96"/>
      <c r="B789" s="96"/>
      <c r="C789" s="108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</row>
    <row r="790" spans="1:26" ht="16.5" customHeight="1">
      <c r="A790" s="96"/>
      <c r="B790" s="96"/>
      <c r="C790" s="108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</row>
    <row r="791" spans="1:26" ht="16.5" customHeight="1">
      <c r="A791" s="96"/>
      <c r="B791" s="96"/>
      <c r="C791" s="108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</row>
    <row r="792" spans="1:26" ht="16.5" customHeight="1">
      <c r="A792" s="96"/>
      <c r="B792" s="96"/>
      <c r="C792" s="108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</row>
    <row r="793" spans="1:26" ht="16.5" customHeight="1">
      <c r="A793" s="96"/>
      <c r="B793" s="96"/>
      <c r="C793" s="108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</row>
    <row r="794" spans="1:26" ht="16.5" customHeight="1">
      <c r="A794" s="96"/>
      <c r="B794" s="96"/>
      <c r="C794" s="108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</row>
    <row r="795" spans="1:26" ht="16.5" customHeight="1">
      <c r="A795" s="96"/>
      <c r="B795" s="96"/>
      <c r="C795" s="108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</row>
    <row r="796" spans="1:26" ht="16.5" customHeight="1">
      <c r="A796" s="96"/>
      <c r="B796" s="96"/>
      <c r="C796" s="108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</row>
    <row r="797" spans="1:26" ht="16.5" customHeight="1">
      <c r="A797" s="96"/>
      <c r="B797" s="96"/>
      <c r="C797" s="108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</row>
    <row r="798" spans="1:26" ht="16.5" customHeight="1">
      <c r="A798" s="96"/>
      <c r="B798" s="96"/>
      <c r="C798" s="108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</row>
    <row r="799" spans="1:26" ht="16.5" customHeight="1">
      <c r="A799" s="96"/>
      <c r="B799" s="96"/>
      <c r="C799" s="108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</row>
    <row r="800" spans="1:26" ht="16.5" customHeight="1">
      <c r="A800" s="96"/>
      <c r="B800" s="96"/>
      <c r="C800" s="108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</row>
    <row r="801" spans="1:26" ht="16.5" customHeight="1">
      <c r="A801" s="96"/>
      <c r="B801" s="96"/>
      <c r="C801" s="108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</row>
    <row r="802" spans="1:26" ht="16.5" customHeight="1">
      <c r="A802" s="96"/>
      <c r="B802" s="96"/>
      <c r="C802" s="108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</row>
    <row r="803" spans="1:26" ht="16.5" customHeight="1">
      <c r="A803" s="96"/>
      <c r="B803" s="96"/>
      <c r="C803" s="108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</row>
    <row r="804" spans="1:26" ht="16.5" customHeight="1">
      <c r="A804" s="96"/>
      <c r="B804" s="96"/>
      <c r="C804" s="108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</row>
    <row r="805" spans="1:26" ht="16.5" customHeight="1">
      <c r="A805" s="96"/>
      <c r="B805" s="96"/>
      <c r="C805" s="108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</row>
    <row r="806" spans="1:26" ht="16.5" customHeight="1">
      <c r="A806" s="96"/>
      <c r="B806" s="96"/>
      <c r="C806" s="108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</row>
    <row r="807" spans="1:26" ht="16.5" customHeight="1">
      <c r="A807" s="96"/>
      <c r="B807" s="96"/>
      <c r="C807" s="108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</row>
    <row r="808" spans="1:26" ht="16.5" customHeight="1">
      <c r="A808" s="96"/>
      <c r="B808" s="96"/>
      <c r="C808" s="108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</row>
    <row r="809" spans="1:26" ht="16.5" customHeight="1">
      <c r="A809" s="96"/>
      <c r="B809" s="96"/>
      <c r="C809" s="108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</row>
    <row r="810" spans="1:26" ht="16.5" customHeight="1">
      <c r="A810" s="96"/>
      <c r="B810" s="96"/>
      <c r="C810" s="108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</row>
    <row r="811" spans="1:26" ht="16.5" customHeight="1">
      <c r="A811" s="96"/>
      <c r="B811" s="96"/>
      <c r="C811" s="108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</row>
    <row r="812" spans="1:26" ht="16.5" customHeight="1">
      <c r="A812" s="96"/>
      <c r="B812" s="96"/>
      <c r="C812" s="108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</row>
    <row r="813" spans="1:26" ht="16.5" customHeight="1">
      <c r="A813" s="96"/>
      <c r="B813" s="96"/>
      <c r="C813" s="108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</row>
    <row r="814" spans="1:26" ht="16.5" customHeight="1">
      <c r="A814" s="96"/>
      <c r="B814" s="96"/>
      <c r="C814" s="108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</row>
    <row r="815" spans="1:26" ht="16.5" customHeight="1">
      <c r="A815" s="96"/>
      <c r="B815" s="96"/>
      <c r="C815" s="108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</row>
    <row r="816" spans="1:26" ht="16.5" customHeight="1">
      <c r="A816" s="96"/>
      <c r="B816" s="96"/>
      <c r="C816" s="108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</row>
    <row r="817" spans="1:26" ht="16.5" customHeight="1">
      <c r="A817" s="96"/>
      <c r="B817" s="96"/>
      <c r="C817" s="108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</row>
    <row r="818" spans="1:26" ht="16.5" customHeight="1">
      <c r="A818" s="96"/>
      <c r="B818" s="96"/>
      <c r="C818" s="108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</row>
  </sheetData>
  <mergeCells count="1">
    <mergeCell ref="A1:F1"/>
  </mergeCells>
  <phoneticPr fontId="32" type="noConversion"/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2"/>
  <sheetViews>
    <sheetView topLeftCell="C214" zoomScale="160" zoomScaleNormal="160" workbookViewId="0">
      <selection activeCell="F148" sqref="F148"/>
    </sheetView>
  </sheetViews>
  <sheetFormatPr defaultColWidth="11.26953125" defaultRowHeight="15" customHeight="1"/>
  <cols>
    <col min="1" max="1" width="8.453125" bestFit="1" customWidth="1"/>
    <col min="2" max="2" width="8.453125" customWidth="1"/>
    <col min="3" max="3" width="29" customWidth="1"/>
    <col min="4" max="4" width="11.7265625" customWidth="1"/>
    <col min="5" max="5" width="10.26953125" customWidth="1"/>
    <col min="6" max="6" width="9.08984375" bestFit="1" customWidth="1"/>
    <col min="7" max="7" width="10.26953125" bestFit="1" customWidth="1"/>
    <col min="8" max="8" width="37.26953125" customWidth="1"/>
    <col min="9" max="26" width="8" customWidth="1"/>
  </cols>
  <sheetData>
    <row r="1" spans="1:8" ht="20.25" customHeight="1">
      <c r="A1" s="544" t="s">
        <v>87</v>
      </c>
      <c r="B1" s="545"/>
      <c r="C1" s="545"/>
      <c r="D1" s="545"/>
      <c r="E1" s="545"/>
      <c r="F1" s="545"/>
      <c r="G1" s="545"/>
      <c r="H1" s="546"/>
    </row>
    <row r="2" spans="1:8" ht="16.5" customHeight="1">
      <c r="A2" s="298" t="s">
        <v>96</v>
      </c>
      <c r="B2" s="212" t="s">
        <v>0</v>
      </c>
      <c r="C2" s="299" t="s">
        <v>1</v>
      </c>
      <c r="D2" s="300" t="s">
        <v>2</v>
      </c>
      <c r="E2" s="547" t="s">
        <v>3</v>
      </c>
      <c r="F2" s="548"/>
      <c r="G2" s="301" t="s">
        <v>4</v>
      </c>
      <c r="H2" s="302" t="s">
        <v>5</v>
      </c>
    </row>
    <row r="3" spans="1:8" ht="137.5">
      <c r="A3" s="303"/>
      <c r="B3" s="1"/>
      <c r="C3" s="32" t="s">
        <v>6</v>
      </c>
      <c r="D3" s="2">
        <v>1113595</v>
      </c>
      <c r="E3" s="2">
        <v>1113595</v>
      </c>
      <c r="F3" s="2">
        <v>1113595</v>
      </c>
      <c r="G3" s="2">
        <v>1113595</v>
      </c>
      <c r="H3" s="304" t="s">
        <v>121</v>
      </c>
    </row>
    <row r="4" spans="1:8" ht="75">
      <c r="A4" s="305" t="s">
        <v>166</v>
      </c>
      <c r="B4" s="32" t="s">
        <v>168</v>
      </c>
      <c r="C4" s="549" t="s">
        <v>7</v>
      </c>
      <c r="D4" s="552">
        <v>286017</v>
      </c>
      <c r="E4" s="3">
        <v>59500</v>
      </c>
      <c r="F4" s="558">
        <f>SUM(E4:E18)</f>
        <v>76500</v>
      </c>
      <c r="G4" s="555">
        <f>G3+F4</f>
        <v>1190095</v>
      </c>
      <c r="H4" s="306" t="s">
        <v>165</v>
      </c>
    </row>
    <row r="5" spans="1:8" ht="17">
      <c r="A5" s="305" t="s">
        <v>211</v>
      </c>
      <c r="B5" s="32" t="s">
        <v>216</v>
      </c>
      <c r="C5" s="550"/>
      <c r="D5" s="553"/>
      <c r="E5" s="3">
        <v>3000</v>
      </c>
      <c r="F5" s="559"/>
      <c r="G5" s="556"/>
      <c r="H5" s="306" t="s">
        <v>210</v>
      </c>
    </row>
    <row r="6" spans="1:8" ht="17">
      <c r="A6" s="305" t="s">
        <v>251</v>
      </c>
      <c r="B6" s="32" t="s">
        <v>253</v>
      </c>
      <c r="C6" s="550"/>
      <c r="D6" s="553"/>
      <c r="E6" s="3">
        <v>10000</v>
      </c>
      <c r="F6" s="559"/>
      <c r="G6" s="556"/>
      <c r="H6" s="306" t="s">
        <v>244</v>
      </c>
    </row>
    <row r="7" spans="1:8" ht="17">
      <c r="A7" s="305" t="s">
        <v>252</v>
      </c>
      <c r="B7" s="32" t="s">
        <v>262</v>
      </c>
      <c r="C7" s="550"/>
      <c r="D7" s="553"/>
      <c r="E7" s="3">
        <v>2000</v>
      </c>
      <c r="F7" s="559"/>
      <c r="G7" s="556"/>
      <c r="H7" s="306" t="s">
        <v>248</v>
      </c>
    </row>
    <row r="8" spans="1:8" ht="17">
      <c r="A8" s="305" t="s">
        <v>275</v>
      </c>
      <c r="B8" s="32" t="s">
        <v>276</v>
      </c>
      <c r="C8" s="550"/>
      <c r="D8" s="553"/>
      <c r="E8" s="3">
        <v>2000</v>
      </c>
      <c r="F8" s="559"/>
      <c r="G8" s="556"/>
      <c r="H8" s="306" t="s">
        <v>274</v>
      </c>
    </row>
    <row r="9" spans="1:8" ht="17">
      <c r="A9" s="305"/>
      <c r="B9" s="32"/>
      <c r="C9" s="550"/>
      <c r="D9" s="553"/>
      <c r="E9" s="3"/>
      <c r="F9" s="559"/>
      <c r="G9" s="556"/>
      <c r="H9" s="306"/>
    </row>
    <row r="10" spans="1:8" ht="17">
      <c r="A10" s="305"/>
      <c r="B10" s="32"/>
      <c r="C10" s="550"/>
      <c r="D10" s="553"/>
      <c r="E10" s="3"/>
      <c r="F10" s="559"/>
      <c r="G10" s="556"/>
      <c r="H10" s="306"/>
    </row>
    <row r="11" spans="1:8" ht="18" customHeight="1">
      <c r="A11" s="305"/>
      <c r="B11" s="32"/>
      <c r="C11" s="551"/>
      <c r="D11" s="554"/>
      <c r="E11" s="3"/>
      <c r="F11" s="554"/>
      <c r="G11" s="557"/>
      <c r="H11" s="306"/>
    </row>
    <row r="12" spans="1:8" ht="16.5" customHeight="1">
      <c r="A12" s="305"/>
      <c r="B12" s="32"/>
      <c r="C12" s="551"/>
      <c r="D12" s="554"/>
      <c r="E12" s="3"/>
      <c r="F12" s="554"/>
      <c r="G12" s="557"/>
      <c r="H12" s="306"/>
    </row>
    <row r="13" spans="1:8" ht="21.75" customHeight="1">
      <c r="A13" s="305"/>
      <c r="B13" s="32"/>
      <c r="C13" s="551"/>
      <c r="D13" s="554"/>
      <c r="E13" s="3"/>
      <c r="F13" s="554"/>
      <c r="G13" s="557"/>
      <c r="H13" s="306"/>
    </row>
    <row r="14" spans="1:8" ht="16.5" customHeight="1">
      <c r="A14" s="305"/>
      <c r="B14" s="32"/>
      <c r="C14" s="551"/>
      <c r="D14" s="554"/>
      <c r="E14" s="3"/>
      <c r="F14" s="554"/>
      <c r="G14" s="557"/>
      <c r="H14" s="306"/>
    </row>
    <row r="15" spans="1:8" ht="16.5" customHeight="1">
      <c r="A15" s="305"/>
      <c r="B15" s="32"/>
      <c r="C15" s="551"/>
      <c r="D15" s="554"/>
      <c r="E15" s="3"/>
      <c r="F15" s="554"/>
      <c r="G15" s="557"/>
      <c r="H15" s="306"/>
    </row>
    <row r="16" spans="1:8" ht="16.5" customHeight="1">
      <c r="A16" s="305"/>
      <c r="B16" s="32"/>
      <c r="C16" s="551"/>
      <c r="D16" s="554"/>
      <c r="E16" s="3"/>
      <c r="F16" s="554"/>
      <c r="G16" s="557"/>
      <c r="H16" s="306"/>
    </row>
    <row r="17" spans="1:26" ht="16.5" customHeight="1">
      <c r="A17" s="305"/>
      <c r="B17" s="32"/>
      <c r="C17" s="551"/>
      <c r="D17" s="554"/>
      <c r="E17" s="3"/>
      <c r="F17" s="554"/>
      <c r="G17" s="557"/>
      <c r="H17" s="306"/>
    </row>
    <row r="18" spans="1:26" ht="17">
      <c r="A18" s="305"/>
      <c r="B18" s="32"/>
      <c r="C18" s="551"/>
      <c r="D18" s="554"/>
      <c r="E18" s="3"/>
      <c r="F18" s="554"/>
      <c r="G18" s="557"/>
      <c r="H18" s="306"/>
    </row>
    <row r="19" spans="1:26" ht="15" customHeight="1">
      <c r="A19" s="32" t="s">
        <v>134</v>
      </c>
      <c r="B19" s="32" t="s">
        <v>137</v>
      </c>
      <c r="C19" s="549" t="s">
        <v>8</v>
      </c>
      <c r="D19" s="552">
        <v>0</v>
      </c>
      <c r="E19" s="3">
        <v>50000</v>
      </c>
      <c r="F19" s="558">
        <f>SUM(E19:E29)</f>
        <v>108000</v>
      </c>
      <c r="G19" s="558">
        <f>G4+F19</f>
        <v>1298095</v>
      </c>
      <c r="H19" s="306" t="s">
        <v>135</v>
      </c>
    </row>
    <row r="20" spans="1:26" ht="21" customHeight="1">
      <c r="A20" s="305" t="s">
        <v>191</v>
      </c>
      <c r="B20" s="32" t="s">
        <v>216</v>
      </c>
      <c r="C20" s="551"/>
      <c r="D20" s="554"/>
      <c r="E20" s="3">
        <v>12000</v>
      </c>
      <c r="F20" s="554"/>
      <c r="G20" s="554"/>
      <c r="H20" s="306" t="s">
        <v>192</v>
      </c>
    </row>
    <row r="21" spans="1:26" ht="24" customHeight="1">
      <c r="A21" s="305" t="s">
        <v>255</v>
      </c>
      <c r="B21" s="307" t="s">
        <v>256</v>
      </c>
      <c r="C21" s="551"/>
      <c r="D21" s="554"/>
      <c r="E21" s="3">
        <v>3000</v>
      </c>
      <c r="F21" s="554"/>
      <c r="G21" s="554"/>
      <c r="H21" s="308" t="s">
        <v>257</v>
      </c>
    </row>
    <row r="22" spans="1:26" ht="16.5" customHeight="1">
      <c r="A22" s="305" t="s">
        <v>269</v>
      </c>
      <c r="B22" s="191" t="s">
        <v>271</v>
      </c>
      <c r="C22" s="551"/>
      <c r="D22" s="554"/>
      <c r="E22" s="3">
        <v>24000</v>
      </c>
      <c r="F22" s="554"/>
      <c r="G22" s="554"/>
      <c r="H22" s="308" t="s">
        <v>268</v>
      </c>
    </row>
    <row r="23" spans="1:26" ht="16.5" customHeight="1">
      <c r="A23" s="305" t="s">
        <v>295</v>
      </c>
      <c r="B23" s="191" t="s">
        <v>291</v>
      </c>
      <c r="C23" s="551"/>
      <c r="D23" s="554"/>
      <c r="E23" s="3">
        <v>2000</v>
      </c>
      <c r="F23" s="554"/>
      <c r="G23" s="554"/>
      <c r="H23" s="308" t="s">
        <v>294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6.5" customHeight="1">
      <c r="A24" s="305" t="s">
        <v>298</v>
      </c>
      <c r="B24" s="191" t="s">
        <v>303</v>
      </c>
      <c r="C24" s="551"/>
      <c r="D24" s="165"/>
      <c r="E24" s="3">
        <v>10000</v>
      </c>
      <c r="F24" s="554"/>
      <c r="G24" s="554"/>
      <c r="H24" s="308" t="s">
        <v>301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6.5" customHeight="1">
      <c r="A25" s="305" t="s">
        <v>314</v>
      </c>
      <c r="B25" s="32" t="s">
        <v>329</v>
      </c>
      <c r="C25" s="551"/>
      <c r="D25" s="295"/>
      <c r="E25" s="3">
        <v>2000</v>
      </c>
      <c r="F25" s="554"/>
      <c r="G25" s="554"/>
      <c r="H25" s="308" t="s">
        <v>318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6.5" customHeight="1">
      <c r="A26" s="305" t="s">
        <v>315</v>
      </c>
      <c r="B26" s="32" t="s">
        <v>329</v>
      </c>
      <c r="C26" s="551"/>
      <c r="D26" s="296"/>
      <c r="E26" s="265">
        <v>5000</v>
      </c>
      <c r="F26" s="554"/>
      <c r="G26" s="554"/>
      <c r="H26" s="308" t="s">
        <v>319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>
      <c r="A27" s="407"/>
      <c r="B27" s="192"/>
      <c r="C27" s="570"/>
      <c r="D27" s="296"/>
      <c r="E27" s="265"/>
      <c r="F27" s="554"/>
      <c r="G27" s="554"/>
      <c r="H27" s="405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6.5" customHeight="1">
      <c r="A28" s="407"/>
      <c r="B28" s="192"/>
      <c r="C28" s="570"/>
      <c r="D28" s="296"/>
      <c r="E28" s="265"/>
      <c r="F28" s="554"/>
      <c r="G28" s="554"/>
      <c r="H28" s="405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6.5" customHeight="1">
      <c r="A29" s="137"/>
      <c r="B29" s="137"/>
      <c r="C29" s="570"/>
      <c r="D29" s="295"/>
      <c r="E29" s="310"/>
      <c r="F29" s="554"/>
      <c r="G29" s="554"/>
      <c r="H29" s="311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6.5" customHeight="1">
      <c r="A30" s="406" t="s">
        <v>233</v>
      </c>
      <c r="B30" s="297" t="s">
        <v>238</v>
      </c>
      <c r="C30" s="549" t="s">
        <v>9</v>
      </c>
      <c r="D30" s="572">
        <v>80000</v>
      </c>
      <c r="E30" s="6">
        <v>46800</v>
      </c>
      <c r="F30" s="555">
        <f>SUM(E30:E32)</f>
        <v>46800</v>
      </c>
      <c r="G30" s="555">
        <f>G19+F30</f>
        <v>1344895</v>
      </c>
      <c r="H30" s="308" t="s">
        <v>235</v>
      </c>
    </row>
    <row r="31" spans="1:26" ht="16.5" customHeight="1">
      <c r="A31" s="406"/>
      <c r="B31" s="313"/>
      <c r="C31" s="551"/>
      <c r="D31" s="554"/>
      <c r="E31" s="6"/>
      <c r="F31" s="554"/>
      <c r="G31" s="554"/>
      <c r="H31" s="308"/>
    </row>
    <row r="32" spans="1:26" ht="16.5" customHeight="1">
      <c r="A32" s="312"/>
      <c r="B32" s="313"/>
      <c r="C32" s="571"/>
      <c r="D32" s="573"/>
      <c r="E32" s="6"/>
      <c r="F32" s="573"/>
      <c r="G32" s="573"/>
      <c r="H32" s="308"/>
    </row>
    <row r="33" spans="1:8" ht="16.5" customHeight="1">
      <c r="A33" s="309" t="s">
        <v>181</v>
      </c>
      <c r="B33" s="280" t="s">
        <v>183</v>
      </c>
      <c r="C33" s="549" t="s">
        <v>10</v>
      </c>
      <c r="D33" s="572">
        <v>4083</v>
      </c>
      <c r="E33" s="265">
        <v>3132</v>
      </c>
      <c r="F33" s="555">
        <f>SUM(E33:E36)</f>
        <v>4531</v>
      </c>
      <c r="G33" s="555">
        <f>G30+F33</f>
        <v>1349426</v>
      </c>
      <c r="H33" s="314" t="s">
        <v>182</v>
      </c>
    </row>
    <row r="34" spans="1:8" ht="16.5" customHeight="1">
      <c r="A34" s="309" t="s">
        <v>232</v>
      </c>
      <c r="B34" s="280" t="s">
        <v>231</v>
      </c>
      <c r="C34" s="551"/>
      <c r="D34" s="554"/>
      <c r="E34" s="265">
        <v>1399</v>
      </c>
      <c r="F34" s="554"/>
      <c r="G34" s="557"/>
      <c r="H34" s="314" t="s">
        <v>229</v>
      </c>
    </row>
    <row r="35" spans="1:8" ht="16.5" customHeight="1">
      <c r="A35" s="309"/>
      <c r="B35" s="280"/>
      <c r="C35" s="551"/>
      <c r="D35" s="554"/>
      <c r="E35" s="265"/>
      <c r="F35" s="554"/>
      <c r="G35" s="557"/>
      <c r="H35" s="314"/>
    </row>
    <row r="36" spans="1:8" ht="16.5" customHeight="1">
      <c r="A36" s="315"/>
      <c r="B36" s="313"/>
      <c r="C36" s="551"/>
      <c r="D36" s="554"/>
      <c r="E36" s="265"/>
      <c r="F36" s="554"/>
      <c r="G36" s="557"/>
      <c r="H36" s="314"/>
    </row>
    <row r="37" spans="1:8" ht="16.5" customHeight="1">
      <c r="A37" s="309"/>
      <c r="B37" s="280"/>
      <c r="C37" s="576" t="s">
        <v>79</v>
      </c>
      <c r="D37" s="579">
        <v>170000</v>
      </c>
      <c r="E37" s="265"/>
      <c r="F37" s="566">
        <f>SUM(E37:E47)</f>
        <v>0</v>
      </c>
      <c r="G37" s="555">
        <f>G33+F37</f>
        <v>1349426</v>
      </c>
      <c r="H37" s="314"/>
    </row>
    <row r="38" spans="1:8" ht="16.5" customHeight="1">
      <c r="A38" s="309"/>
      <c r="B38" s="280"/>
      <c r="C38" s="577"/>
      <c r="D38" s="579"/>
      <c r="E38" s="265"/>
      <c r="F38" s="567"/>
      <c r="G38" s="556"/>
      <c r="H38" s="314"/>
    </row>
    <row r="39" spans="1:8" ht="16.5" customHeight="1">
      <c r="A39" s="309"/>
      <c r="B39" s="280"/>
      <c r="C39" s="577"/>
      <c r="D39" s="579"/>
      <c r="E39" s="265"/>
      <c r="F39" s="567"/>
      <c r="G39" s="556"/>
      <c r="H39" s="574"/>
    </row>
    <row r="40" spans="1:8" ht="16.5" customHeight="1">
      <c r="A40" s="309"/>
      <c r="B40" s="280"/>
      <c r="C40" s="577"/>
      <c r="D40" s="579"/>
      <c r="E40" s="265"/>
      <c r="F40" s="567"/>
      <c r="G40" s="556"/>
      <c r="H40" s="575"/>
    </row>
    <row r="41" spans="1:8" ht="16.5" customHeight="1">
      <c r="A41" s="309"/>
      <c r="B41" s="280"/>
      <c r="C41" s="577"/>
      <c r="D41" s="579"/>
      <c r="E41" s="265"/>
      <c r="F41" s="567"/>
      <c r="G41" s="556"/>
      <c r="H41" s="314"/>
    </row>
    <row r="42" spans="1:8" ht="16.5" customHeight="1">
      <c r="A42" s="309"/>
      <c r="B42" s="280"/>
      <c r="C42" s="577"/>
      <c r="D42" s="579"/>
      <c r="E42" s="265"/>
      <c r="F42" s="567"/>
      <c r="G42" s="556"/>
      <c r="H42" s="314"/>
    </row>
    <row r="43" spans="1:8" ht="16.5" customHeight="1">
      <c r="A43" s="309"/>
      <c r="B43" s="280"/>
      <c r="C43" s="577"/>
      <c r="D43" s="579"/>
      <c r="E43" s="265"/>
      <c r="F43" s="567"/>
      <c r="G43" s="556"/>
      <c r="H43" s="314"/>
    </row>
    <row r="44" spans="1:8" ht="16.5" customHeight="1">
      <c r="A44" s="309"/>
      <c r="B44" s="280"/>
      <c r="C44" s="577"/>
      <c r="D44" s="579"/>
      <c r="E44" s="265"/>
      <c r="F44" s="567"/>
      <c r="G44" s="556"/>
      <c r="H44" s="314"/>
    </row>
    <row r="45" spans="1:8" ht="16.5" customHeight="1">
      <c r="A45" s="309"/>
      <c r="B45" s="280"/>
      <c r="C45" s="577"/>
      <c r="D45" s="579"/>
      <c r="E45" s="265"/>
      <c r="F45" s="567"/>
      <c r="G45" s="556"/>
      <c r="H45" s="314"/>
    </row>
    <row r="46" spans="1:8" ht="16.5" customHeight="1">
      <c r="A46" s="309"/>
      <c r="B46" s="280"/>
      <c r="C46" s="577"/>
      <c r="D46" s="579"/>
      <c r="E46" s="265"/>
      <c r="F46" s="567"/>
      <c r="G46" s="556"/>
      <c r="H46" s="314"/>
    </row>
    <row r="47" spans="1:8" ht="16.5" customHeight="1">
      <c r="A47" s="316"/>
      <c r="B47" s="280"/>
      <c r="C47" s="578"/>
      <c r="D47" s="579"/>
      <c r="E47" s="265"/>
      <c r="F47" s="568"/>
      <c r="G47" s="580"/>
      <c r="H47" s="317"/>
    </row>
    <row r="48" spans="1:8" ht="16.5" customHeight="1">
      <c r="A48" s="316"/>
      <c r="B48" s="409"/>
      <c r="C48" s="560" t="s">
        <v>80</v>
      </c>
      <c r="D48" s="563">
        <v>0</v>
      </c>
      <c r="E48" s="178"/>
      <c r="F48" s="566">
        <f>SUM(D48:E51)</f>
        <v>0</v>
      </c>
      <c r="G48" s="555">
        <f>G37+F48</f>
        <v>1349426</v>
      </c>
      <c r="H48" s="318"/>
    </row>
    <row r="49" spans="1:8" ht="16.5" customHeight="1">
      <c r="A49" s="309"/>
      <c r="B49" s="408"/>
      <c r="C49" s="561"/>
      <c r="D49" s="564"/>
      <c r="E49" s="178"/>
      <c r="F49" s="567"/>
      <c r="G49" s="556"/>
      <c r="H49" s="319"/>
    </row>
    <row r="50" spans="1:8" ht="16.5" customHeight="1">
      <c r="A50" s="309"/>
      <c r="B50" s="177"/>
      <c r="C50" s="561"/>
      <c r="D50" s="564"/>
      <c r="E50" s="178"/>
      <c r="F50" s="567"/>
      <c r="G50" s="556"/>
      <c r="H50" s="319"/>
    </row>
    <row r="51" spans="1:8" ht="16.5" customHeight="1">
      <c r="A51" s="309"/>
      <c r="B51" s="223"/>
      <c r="C51" s="562"/>
      <c r="D51" s="565"/>
      <c r="E51" s="9"/>
      <c r="F51" s="568"/>
      <c r="G51" s="569"/>
      <c r="H51" s="314"/>
    </row>
    <row r="52" spans="1:8" ht="17.25" customHeight="1" thickBot="1">
      <c r="A52" s="320">
        <f>G48</f>
        <v>1349426</v>
      </c>
      <c r="B52" s="179"/>
      <c r="C52" s="180" t="s">
        <v>11</v>
      </c>
      <c r="D52" s="181">
        <f>SUM(D3:D51)</f>
        <v>1653695</v>
      </c>
      <c r="E52" s="182"/>
      <c r="F52" s="183">
        <f>SUM(F3:F51)</f>
        <v>1349426</v>
      </c>
      <c r="G52" s="182">
        <f>G48</f>
        <v>1349426</v>
      </c>
      <c r="H52" s="321"/>
    </row>
    <row r="53" spans="1:8" ht="16.5" customHeight="1" thickBot="1">
      <c r="A53" s="189" t="s">
        <v>96</v>
      </c>
      <c r="B53" s="187" t="s">
        <v>0</v>
      </c>
      <c r="C53" s="187" t="s">
        <v>95</v>
      </c>
      <c r="D53" s="187" t="s">
        <v>12</v>
      </c>
      <c r="E53" s="187"/>
      <c r="F53" s="190" t="s">
        <v>13</v>
      </c>
      <c r="G53" s="187" t="s">
        <v>14</v>
      </c>
      <c r="H53" s="188" t="s">
        <v>5</v>
      </c>
    </row>
    <row r="54" spans="1:8" ht="16.5" customHeight="1">
      <c r="A54" s="322" t="s">
        <v>15</v>
      </c>
      <c r="B54" s="184"/>
      <c r="C54" s="127" t="s">
        <v>16</v>
      </c>
      <c r="D54" s="113">
        <v>3000</v>
      </c>
      <c r="E54" s="293"/>
      <c r="F54" s="185"/>
      <c r="G54" s="186"/>
      <c r="H54" s="323" t="s">
        <v>17</v>
      </c>
    </row>
    <row r="55" spans="1:8" ht="22.5" customHeight="1">
      <c r="A55" s="127" t="s">
        <v>138</v>
      </c>
      <c r="B55" s="127" t="s">
        <v>151</v>
      </c>
      <c r="C55" s="127" t="s">
        <v>139</v>
      </c>
      <c r="D55" s="268"/>
      <c r="E55" s="291"/>
      <c r="F55" s="37">
        <v>100</v>
      </c>
      <c r="G55" s="11"/>
      <c r="H55" s="325"/>
    </row>
    <row r="56" spans="1:8" ht="19.5" customHeight="1">
      <c r="A56" s="127" t="s">
        <v>140</v>
      </c>
      <c r="B56" s="127" t="s">
        <v>151</v>
      </c>
      <c r="C56" s="127" t="s">
        <v>143</v>
      </c>
      <c r="D56" s="162"/>
      <c r="E56" s="275"/>
      <c r="F56" s="147">
        <v>550</v>
      </c>
      <c r="G56" s="266"/>
      <c r="H56" s="325"/>
    </row>
    <row r="57" spans="1:8" ht="16.5" customHeight="1">
      <c r="A57" s="326"/>
      <c r="B57" s="191"/>
      <c r="C57" s="274"/>
      <c r="D57" s="162"/>
      <c r="E57" s="276"/>
      <c r="F57" s="147"/>
      <c r="G57" s="273"/>
      <c r="H57" s="304"/>
    </row>
    <row r="58" spans="1:8" ht="17.25" customHeight="1" thickBot="1">
      <c r="A58" s="327"/>
      <c r="B58" s="14"/>
      <c r="C58" s="117" t="s">
        <v>11</v>
      </c>
      <c r="D58" s="143">
        <f>SUM(D54:D57)</f>
        <v>3000</v>
      </c>
      <c r="E58" s="15"/>
      <c r="F58" s="143">
        <f>SUM(F55:F57)</f>
        <v>650</v>
      </c>
      <c r="G58" s="15">
        <f>D58-F58</f>
        <v>2350</v>
      </c>
      <c r="H58" s="328"/>
    </row>
    <row r="59" spans="1:8" ht="17.25" customHeight="1" thickTop="1">
      <c r="A59" s="329" t="s">
        <v>18</v>
      </c>
      <c r="B59" s="151"/>
      <c r="C59" s="51" t="s">
        <v>19</v>
      </c>
      <c r="D59" s="142">
        <v>5000</v>
      </c>
      <c r="E59" s="144"/>
      <c r="F59" s="146"/>
      <c r="G59" s="148"/>
      <c r="H59" s="330"/>
    </row>
    <row r="60" spans="1:8" ht="24.75" customHeight="1">
      <c r="A60" s="331"/>
      <c r="B60" s="31"/>
      <c r="C60" s="260"/>
      <c r="D60" s="134"/>
      <c r="E60" s="145"/>
      <c r="F60" s="147"/>
      <c r="G60" s="149"/>
      <c r="H60" s="332"/>
    </row>
    <row r="61" spans="1:8" ht="17.25" customHeight="1">
      <c r="A61" s="333"/>
      <c r="B61" s="153"/>
      <c r="C61" s="150"/>
      <c r="D61" s="134"/>
      <c r="E61" s="145"/>
      <c r="F61" s="147"/>
      <c r="G61" s="149"/>
      <c r="H61" s="332"/>
    </row>
    <row r="62" spans="1:8" ht="17.25" customHeight="1">
      <c r="A62" s="333"/>
      <c r="B62" s="153"/>
      <c r="C62" s="150"/>
      <c r="D62" s="134"/>
      <c r="E62" s="145"/>
      <c r="F62" s="147"/>
      <c r="G62" s="149"/>
      <c r="H62" s="332"/>
    </row>
    <row r="63" spans="1:8" ht="17.25" customHeight="1" thickBot="1">
      <c r="A63" s="334"/>
      <c r="B63" s="152"/>
      <c r="C63" s="117" t="s">
        <v>11</v>
      </c>
      <c r="D63" s="143">
        <f>SUM(D59:D62)</f>
        <v>5000</v>
      </c>
      <c r="E63" s="143"/>
      <c r="F63" s="143">
        <f>SUM(F60:F62)</f>
        <v>0</v>
      </c>
      <c r="G63" s="143">
        <f>D63-F63</f>
        <v>5000</v>
      </c>
      <c r="H63" s="335"/>
    </row>
    <row r="64" spans="1:8" ht="25">
      <c r="A64" s="336" t="s">
        <v>20</v>
      </c>
      <c r="B64" s="16"/>
      <c r="C64" s="58" t="s">
        <v>21</v>
      </c>
      <c r="D64" s="10">
        <v>55000</v>
      </c>
      <c r="E64" s="17"/>
      <c r="F64" s="20"/>
      <c r="G64" s="11"/>
      <c r="H64" s="304" t="s">
        <v>122</v>
      </c>
    </row>
    <row r="65" spans="1:26" ht="16.5" customHeight="1">
      <c r="A65" s="337" t="s">
        <v>159</v>
      </c>
      <c r="B65" s="191" t="s">
        <v>163</v>
      </c>
      <c r="C65" s="58" t="s">
        <v>156</v>
      </c>
      <c r="D65" s="21"/>
      <c r="E65" s="4"/>
      <c r="F65" s="18">
        <v>636</v>
      </c>
      <c r="G65" s="291"/>
      <c r="H65" s="338"/>
    </row>
    <row r="66" spans="1:26" ht="16.5" customHeight="1">
      <c r="A66" s="337" t="s">
        <v>154</v>
      </c>
      <c r="B66" s="191" t="s">
        <v>163</v>
      </c>
      <c r="C66" s="58" t="s">
        <v>157</v>
      </c>
      <c r="D66" s="10"/>
      <c r="E66" s="4"/>
      <c r="F66" s="18">
        <v>2880</v>
      </c>
      <c r="G66" s="11"/>
      <c r="H66" s="339"/>
    </row>
    <row r="67" spans="1:26" ht="16.5" customHeight="1">
      <c r="A67" s="337" t="s">
        <v>195</v>
      </c>
      <c r="B67" s="32" t="s">
        <v>216</v>
      </c>
      <c r="C67" s="260" t="s">
        <v>188</v>
      </c>
      <c r="D67" s="268"/>
      <c r="E67" s="291"/>
      <c r="F67" s="37">
        <v>300</v>
      </c>
      <c r="G67" s="270"/>
      <c r="H67" s="340"/>
    </row>
    <row r="68" spans="1:26" ht="26.25" customHeight="1">
      <c r="A68" s="337" t="s">
        <v>202</v>
      </c>
      <c r="B68" s="32" t="s">
        <v>216</v>
      </c>
      <c r="C68" s="260" t="s">
        <v>207</v>
      </c>
      <c r="D68" s="268"/>
      <c r="E68" s="291"/>
      <c r="F68" s="37">
        <v>3500</v>
      </c>
      <c r="G68" s="270"/>
      <c r="H68" s="340"/>
    </row>
    <row r="69" spans="1:26" ht="16.5" customHeight="1">
      <c r="A69" s="324"/>
      <c r="B69" s="260"/>
      <c r="C69" s="267"/>
      <c r="D69" s="268"/>
      <c r="E69" s="291"/>
      <c r="F69" s="37"/>
      <c r="G69" s="270"/>
      <c r="H69" s="340"/>
    </row>
    <row r="70" spans="1:26" ht="16.5" customHeight="1">
      <c r="A70" s="331"/>
      <c r="B70" s="269"/>
      <c r="C70" s="269"/>
      <c r="D70" s="277"/>
      <c r="E70" s="291"/>
      <c r="F70" s="37"/>
      <c r="G70" s="270"/>
      <c r="H70" s="340"/>
    </row>
    <row r="71" spans="1:26" ht="16.5" customHeight="1">
      <c r="A71" s="331"/>
      <c r="B71" s="269"/>
      <c r="C71" s="269"/>
      <c r="D71" s="277"/>
      <c r="E71" s="291"/>
      <c r="F71" s="37"/>
      <c r="G71" s="270"/>
      <c r="H71" s="340"/>
    </row>
    <row r="72" spans="1:26" ht="16.5" customHeight="1">
      <c r="A72" s="331"/>
      <c r="B72" s="269"/>
      <c r="C72" s="269"/>
      <c r="D72" s="277"/>
      <c r="E72" s="291"/>
      <c r="F72" s="37"/>
      <c r="G72" s="270"/>
      <c r="H72" s="340"/>
    </row>
    <row r="73" spans="1:26" ht="17.25" customHeight="1" thickBot="1">
      <c r="A73" s="341"/>
      <c r="B73" s="278"/>
      <c r="C73" s="279" t="s">
        <v>11</v>
      </c>
      <c r="D73" s="23">
        <f>SUM(D64:D66)</f>
        <v>55000</v>
      </c>
      <c r="E73" s="23"/>
      <c r="F73" s="23">
        <f>SUM(F65:F72)</f>
        <v>7316</v>
      </c>
      <c r="G73" s="23">
        <f>D73-F73</f>
        <v>47684</v>
      </c>
      <c r="H73" s="342"/>
    </row>
    <row r="74" spans="1:26" ht="21.75" customHeight="1">
      <c r="A74" s="343" t="s">
        <v>22</v>
      </c>
      <c r="B74" s="24"/>
      <c r="C74" s="119" t="s">
        <v>23</v>
      </c>
      <c r="D74" s="25">
        <v>20000</v>
      </c>
      <c r="E74" s="26"/>
      <c r="F74" s="27"/>
      <c r="G74" s="28"/>
      <c r="H74" s="344" t="s">
        <v>24</v>
      </c>
    </row>
    <row r="75" spans="1:26" ht="21" customHeight="1">
      <c r="A75" s="337"/>
      <c r="B75" s="31"/>
      <c r="C75" s="260"/>
      <c r="D75" s="10"/>
      <c r="E75" s="4"/>
      <c r="F75" s="18"/>
      <c r="G75" s="4"/>
      <c r="H75" s="345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7">
      <c r="A76" s="337"/>
      <c r="B76" s="31"/>
      <c r="C76" s="260"/>
      <c r="D76" s="10"/>
      <c r="E76" s="30"/>
      <c r="F76" s="18"/>
      <c r="G76" s="4"/>
      <c r="H76" s="304"/>
    </row>
    <row r="77" spans="1:26" ht="16.5" customHeight="1">
      <c r="A77" s="337"/>
      <c r="B77" s="32"/>
      <c r="C77" s="58"/>
      <c r="D77" s="10"/>
      <c r="E77" s="30"/>
      <c r="F77" s="18"/>
      <c r="G77" s="4"/>
      <c r="H77" s="304"/>
    </row>
    <row r="78" spans="1:26" ht="16.5" customHeight="1">
      <c r="A78" s="337"/>
      <c r="B78" s="411"/>
      <c r="C78" s="114"/>
      <c r="D78" s="268"/>
      <c r="E78" s="30"/>
      <c r="F78" s="18"/>
      <c r="G78" s="4"/>
      <c r="H78" s="304"/>
    </row>
    <row r="79" spans="1:26" ht="16.5" customHeight="1">
      <c r="A79" s="269"/>
      <c r="B79" s="192"/>
      <c r="C79" s="160"/>
      <c r="D79" s="162"/>
      <c r="E79" s="412"/>
      <c r="F79" s="18"/>
      <c r="G79" s="4"/>
      <c r="H79" s="304"/>
    </row>
    <row r="80" spans="1:26" ht="16.5" customHeight="1">
      <c r="A80" s="137"/>
      <c r="B80" s="137"/>
      <c r="C80" s="137"/>
      <c r="D80" s="162"/>
      <c r="E80" s="412"/>
      <c r="F80" s="18"/>
      <c r="G80" s="4"/>
      <c r="H80" s="304"/>
    </row>
    <row r="81" spans="1:8" ht="17.25" customHeight="1" thickBot="1">
      <c r="A81" s="356"/>
      <c r="B81" s="111"/>
      <c r="C81" s="121" t="s">
        <v>11</v>
      </c>
      <c r="D81" s="112">
        <f>SUM(D74:D80)</f>
        <v>20000</v>
      </c>
      <c r="E81" s="34"/>
      <c r="F81" s="34">
        <f>SUM(F75:F80)</f>
        <v>0</v>
      </c>
      <c r="G81" s="34">
        <f>D81-F81</f>
        <v>20000</v>
      </c>
      <c r="H81" s="347"/>
    </row>
    <row r="82" spans="1:8" ht="25">
      <c r="A82" s="348" t="s">
        <v>25</v>
      </c>
      <c r="B82" s="109"/>
      <c r="C82" s="136" t="s">
        <v>26</v>
      </c>
      <c r="D82" s="349">
        <v>13000</v>
      </c>
      <c r="E82" s="350"/>
      <c r="F82" s="351"/>
      <c r="G82" s="110"/>
      <c r="H82" s="352" t="s">
        <v>27</v>
      </c>
    </row>
    <row r="83" spans="1:8" ht="17">
      <c r="A83" s="331"/>
      <c r="B83" s="32"/>
      <c r="C83" s="160"/>
      <c r="D83" s="162"/>
      <c r="E83" s="163"/>
      <c r="F83" s="147"/>
      <c r="G83" s="145"/>
      <c r="H83" s="353"/>
    </row>
    <row r="84" spans="1:8" ht="17">
      <c r="A84" s="337"/>
      <c r="B84" s="153"/>
      <c r="C84" s="160"/>
      <c r="D84" s="162"/>
      <c r="E84" s="163"/>
      <c r="F84" s="271"/>
      <c r="G84" s="145"/>
      <c r="H84" s="353"/>
    </row>
    <row r="85" spans="1:8" ht="16.5" customHeight="1">
      <c r="A85" s="326"/>
      <c r="B85" s="191"/>
      <c r="C85" s="122"/>
      <c r="D85" s="113"/>
      <c r="E85" s="35"/>
      <c r="F85" s="36"/>
      <c r="G85" s="293"/>
      <c r="H85" s="354"/>
    </row>
    <row r="86" spans="1:8" ht="17">
      <c r="A86" s="355"/>
      <c r="B86" s="32"/>
      <c r="C86" s="123"/>
      <c r="D86" s="10"/>
      <c r="E86" s="30"/>
      <c r="F86" s="18"/>
      <c r="G86" s="4"/>
      <c r="H86" s="304"/>
    </row>
    <row r="87" spans="1:8" ht="17.25" customHeight="1" thickBot="1">
      <c r="A87" s="356"/>
      <c r="B87" s="111"/>
      <c r="C87" s="121" t="s">
        <v>11</v>
      </c>
      <c r="D87" s="112">
        <f>SUM(D82:D86)</f>
        <v>13000</v>
      </c>
      <c r="E87" s="112"/>
      <c r="F87" s="112">
        <f>SUM(F83:F86)</f>
        <v>0</v>
      </c>
      <c r="G87" s="112">
        <f>D87-F87</f>
        <v>13000</v>
      </c>
      <c r="H87" s="357"/>
    </row>
    <row r="88" spans="1:8" ht="16.5" customHeight="1">
      <c r="A88" s="358" t="s">
        <v>28</v>
      </c>
      <c r="B88" s="154"/>
      <c r="C88" s="155" t="s">
        <v>29</v>
      </c>
      <c r="D88" s="156">
        <v>14400</v>
      </c>
      <c r="E88" s="35"/>
      <c r="F88" s="36"/>
      <c r="G88" s="35"/>
      <c r="H88" s="359" t="s">
        <v>107</v>
      </c>
    </row>
    <row r="89" spans="1:8" ht="16.5" customHeight="1">
      <c r="A89" s="360"/>
      <c r="B89" s="32"/>
      <c r="C89" s="160"/>
      <c r="D89" s="162"/>
      <c r="E89" s="161"/>
      <c r="F89" s="141"/>
      <c r="G89" s="157"/>
      <c r="H89" s="361"/>
    </row>
    <row r="90" spans="1:8" ht="16.5" customHeight="1">
      <c r="A90" s="333"/>
      <c r="B90" s="159"/>
      <c r="C90" s="160"/>
      <c r="D90" s="162"/>
      <c r="E90" s="163"/>
      <c r="F90" s="147"/>
      <c r="G90" s="163"/>
      <c r="H90" s="362"/>
    </row>
    <row r="91" spans="1:8" ht="16.5" customHeight="1">
      <c r="A91" s="333"/>
      <c r="B91" s="159"/>
      <c r="C91" s="160"/>
      <c r="D91" s="162"/>
      <c r="E91" s="163"/>
      <c r="F91" s="147"/>
      <c r="G91" s="163"/>
      <c r="H91" s="362"/>
    </row>
    <row r="92" spans="1:8" ht="17.25" customHeight="1" thickBot="1">
      <c r="A92" s="334"/>
      <c r="B92" s="152"/>
      <c r="C92" s="158" t="s">
        <v>11</v>
      </c>
      <c r="D92" s="143">
        <f>SUM(D88:D91)</f>
        <v>14400</v>
      </c>
      <c r="E92" s="143"/>
      <c r="F92" s="143">
        <f>SUM(F89:F91)</f>
        <v>0</v>
      </c>
      <c r="G92" s="143">
        <f>D92-F92</f>
        <v>14400</v>
      </c>
      <c r="H92" s="363"/>
    </row>
    <row r="93" spans="1:8" ht="17.25" customHeight="1">
      <c r="A93" s="364" t="s">
        <v>30</v>
      </c>
      <c r="B93" s="1"/>
      <c r="C93" s="58" t="s">
        <v>31</v>
      </c>
      <c r="D93" s="38">
        <v>95000</v>
      </c>
      <c r="E93" s="30"/>
      <c r="F93" s="37"/>
      <c r="G93" s="30"/>
      <c r="H93" s="304" t="s">
        <v>32</v>
      </c>
    </row>
    <row r="94" spans="1:8" ht="16.5" customHeight="1">
      <c r="A94" s="309"/>
      <c r="B94" s="32"/>
      <c r="C94" s="58"/>
      <c r="D94" s="21"/>
      <c r="E94" s="291"/>
      <c r="F94" s="18"/>
      <c r="G94" s="39"/>
      <c r="H94" s="365"/>
    </row>
    <row r="95" spans="1:8" ht="17">
      <c r="A95" s="222"/>
      <c r="B95" s="32"/>
      <c r="C95" s="123"/>
      <c r="D95" s="21"/>
      <c r="E95" s="291"/>
      <c r="F95" s="37"/>
      <c r="G95" s="39"/>
      <c r="H95" s="338"/>
    </row>
    <row r="96" spans="1:8" ht="28.5" customHeight="1">
      <c r="A96" s="222"/>
      <c r="B96" s="32"/>
      <c r="C96" s="128"/>
      <c r="D96" s="21"/>
      <c r="E96" s="291"/>
      <c r="F96" s="37"/>
      <c r="G96" s="39"/>
      <c r="H96" s="338"/>
    </row>
    <row r="97" spans="1:8" ht="16.5" customHeight="1">
      <c r="A97" s="222"/>
      <c r="B97" s="58"/>
      <c r="C97" s="58"/>
      <c r="D97" s="21"/>
      <c r="E97" s="291"/>
      <c r="F97" s="37"/>
      <c r="G97" s="39"/>
      <c r="H97" s="338"/>
    </row>
    <row r="98" spans="1:8" ht="28.5" customHeight="1">
      <c r="A98" s="222"/>
      <c r="B98" s="58"/>
      <c r="C98" s="123"/>
      <c r="D98" s="21"/>
      <c r="E98" s="291"/>
      <c r="F98" s="37"/>
      <c r="G98" s="39"/>
      <c r="H98" s="338"/>
    </row>
    <row r="99" spans="1:8" ht="16.5" customHeight="1">
      <c r="A99" s="222"/>
      <c r="B99" s="58"/>
      <c r="C99" s="58"/>
      <c r="D99" s="21"/>
      <c r="E99" s="291"/>
      <c r="F99" s="37"/>
      <c r="G99" s="39"/>
      <c r="H99" s="338"/>
    </row>
    <row r="100" spans="1:8" ht="16.5" customHeight="1">
      <c r="A100" s="222"/>
      <c r="B100" s="58"/>
      <c r="C100" s="58"/>
      <c r="D100" s="21"/>
      <c r="E100" s="291"/>
      <c r="F100" s="37"/>
      <c r="G100" s="39"/>
      <c r="H100" s="338"/>
    </row>
    <row r="101" spans="1:8" ht="17">
      <c r="A101" s="222"/>
      <c r="B101" s="58"/>
      <c r="C101" s="123"/>
      <c r="D101" s="21"/>
      <c r="E101" s="291"/>
      <c r="F101" s="37"/>
      <c r="G101" s="39"/>
      <c r="H101" s="338"/>
    </row>
    <row r="102" spans="1:8" ht="17.25" customHeight="1" thickBot="1">
      <c r="A102" s="366"/>
      <c r="B102" s="22"/>
      <c r="C102" s="118" t="s">
        <v>11</v>
      </c>
      <c r="D102" s="23">
        <f>SUM(D93:D101)</f>
        <v>95000</v>
      </c>
      <c r="E102" s="23"/>
      <c r="F102" s="23">
        <f>SUM(F94:F101)</f>
        <v>0</v>
      </c>
      <c r="G102" s="23">
        <f>D102-F102</f>
        <v>95000</v>
      </c>
      <c r="H102" s="367"/>
    </row>
    <row r="103" spans="1:8" ht="16.5" customHeight="1">
      <c r="A103" s="343" t="s">
        <v>33</v>
      </c>
      <c r="B103" s="40"/>
      <c r="C103" s="119" t="s">
        <v>34</v>
      </c>
      <c r="D103" s="41">
        <v>80000</v>
      </c>
      <c r="E103" s="26"/>
      <c r="F103" s="27"/>
      <c r="G103" s="26"/>
      <c r="H103" s="368" t="s">
        <v>35</v>
      </c>
    </row>
    <row r="104" spans="1:8" ht="27.75" customHeight="1">
      <c r="A104" s="309"/>
      <c r="B104" s="32"/>
      <c r="C104" s="370"/>
      <c r="D104" s="21"/>
      <c r="E104" s="291"/>
      <c r="F104" s="37"/>
      <c r="G104" s="291"/>
      <c r="H104" s="338"/>
    </row>
    <row r="105" spans="1:8" ht="16.5" customHeight="1">
      <c r="A105" s="309"/>
      <c r="B105" s="32"/>
      <c r="C105" s="369"/>
      <c r="D105" s="21"/>
      <c r="E105" s="291"/>
      <c r="F105" s="37"/>
      <c r="G105" s="291"/>
      <c r="H105" s="338"/>
    </row>
    <row r="106" spans="1:8" ht="17">
      <c r="A106" s="309"/>
      <c r="B106" s="32"/>
      <c r="C106" s="370"/>
      <c r="D106" s="21"/>
      <c r="E106" s="291"/>
      <c r="F106" s="37"/>
      <c r="G106" s="291"/>
      <c r="H106" s="338"/>
    </row>
    <row r="107" spans="1:8" ht="16.5" customHeight="1">
      <c r="A107" s="309"/>
      <c r="B107" s="32"/>
      <c r="C107" s="369"/>
      <c r="D107" s="21"/>
      <c r="E107" s="410"/>
      <c r="F107" s="37"/>
      <c r="G107" s="410"/>
      <c r="H107" s="338"/>
    </row>
    <row r="108" spans="1:8" ht="16.5" customHeight="1">
      <c r="A108" s="309"/>
      <c r="B108" s="32"/>
      <c r="C108" s="369"/>
      <c r="D108" s="21"/>
      <c r="E108" s="410"/>
      <c r="F108" s="37"/>
      <c r="G108" s="410"/>
      <c r="H108" s="338"/>
    </row>
    <row r="109" spans="1:8" ht="16.5" customHeight="1">
      <c r="A109" s="309"/>
      <c r="B109" s="32"/>
      <c r="C109" s="369"/>
      <c r="D109" s="21"/>
      <c r="E109" s="410"/>
      <c r="F109" s="37"/>
      <c r="G109" s="410"/>
      <c r="H109" s="338"/>
    </row>
    <row r="110" spans="1:8" ht="16.5" customHeight="1">
      <c r="A110" s="309"/>
      <c r="B110" s="32"/>
      <c r="C110" s="369"/>
      <c r="D110" s="21"/>
      <c r="E110" s="410"/>
      <c r="F110" s="37"/>
      <c r="G110" s="410"/>
      <c r="H110" s="338"/>
    </row>
    <row r="111" spans="1:8" ht="17.25" customHeight="1" thickBot="1">
      <c r="A111" s="371"/>
      <c r="B111" s="33"/>
      <c r="C111" s="124" t="s">
        <v>11</v>
      </c>
      <c r="D111" s="34">
        <f>SUM(D103:D107)</f>
        <v>80000</v>
      </c>
      <c r="E111" s="34"/>
      <c r="F111" s="34">
        <f>SUM(F104:F110)</f>
        <v>0</v>
      </c>
      <c r="G111" s="34">
        <f>D111-F111</f>
        <v>80000</v>
      </c>
      <c r="H111" s="372"/>
    </row>
    <row r="112" spans="1:8" ht="16.5" customHeight="1">
      <c r="A112" s="322" t="s">
        <v>36</v>
      </c>
      <c r="B112" s="373"/>
      <c r="C112" s="122" t="s">
        <v>88</v>
      </c>
      <c r="D112" s="42">
        <v>56700</v>
      </c>
      <c r="E112" s="35"/>
      <c r="F112" s="36"/>
      <c r="G112" s="35"/>
      <c r="H112" s="374" t="s">
        <v>108</v>
      </c>
    </row>
    <row r="113" spans="1:26" ht="16.5" customHeight="1">
      <c r="A113" s="122" t="s">
        <v>308</v>
      </c>
      <c r="B113" s="122" t="s">
        <v>332</v>
      </c>
      <c r="C113" s="122" t="s">
        <v>309</v>
      </c>
      <c r="D113" s="43"/>
      <c r="E113" s="30"/>
      <c r="F113" s="18">
        <v>21000</v>
      </c>
      <c r="G113" s="44"/>
      <c r="H113" s="289"/>
    </row>
    <row r="114" spans="1:26" ht="16.5" customHeight="1">
      <c r="A114" s="122" t="s">
        <v>310</v>
      </c>
      <c r="B114" s="122" t="s">
        <v>332</v>
      </c>
      <c r="C114" s="122" t="s">
        <v>311</v>
      </c>
      <c r="D114" s="43"/>
      <c r="E114" s="30"/>
      <c r="F114" s="18">
        <v>13100</v>
      </c>
      <c r="G114" s="44"/>
      <c r="H114" s="289"/>
    </row>
    <row r="115" spans="1:26" ht="16.5" customHeight="1">
      <c r="A115" s="122" t="s">
        <v>306</v>
      </c>
      <c r="B115" s="122" t="s">
        <v>332</v>
      </c>
      <c r="C115" s="122" t="s">
        <v>313</v>
      </c>
      <c r="D115" s="43"/>
      <c r="E115" s="30"/>
      <c r="F115" s="18">
        <v>4830</v>
      </c>
      <c r="G115" s="44"/>
      <c r="H115" s="289"/>
    </row>
    <row r="116" spans="1:26" ht="16.5" customHeight="1">
      <c r="A116" s="375"/>
      <c r="B116" s="31"/>
      <c r="C116" s="122"/>
      <c r="D116" s="43"/>
      <c r="E116" s="30"/>
      <c r="F116" s="18"/>
      <c r="G116" s="44"/>
      <c r="H116" s="289"/>
    </row>
    <row r="117" spans="1:26" ht="16.5" customHeight="1">
      <c r="A117" s="375"/>
      <c r="B117" s="31"/>
      <c r="C117" s="122"/>
      <c r="D117" s="43"/>
      <c r="E117" s="30"/>
      <c r="F117" s="18"/>
      <c r="G117" s="44"/>
      <c r="H117" s="289"/>
    </row>
    <row r="118" spans="1:26" ht="17.25" customHeight="1" thickBot="1">
      <c r="A118" s="376"/>
      <c r="B118" s="45"/>
      <c r="C118" s="125" t="s">
        <v>11</v>
      </c>
      <c r="D118" s="15">
        <f>SUM(D112:D117)</f>
        <v>56700</v>
      </c>
      <c r="E118" s="46"/>
      <c r="F118" s="46">
        <f>SUM(F113:F117)</f>
        <v>38930</v>
      </c>
      <c r="G118" s="15">
        <f>D118-F118</f>
        <v>17770</v>
      </c>
      <c r="H118" s="377"/>
    </row>
    <row r="119" spans="1:26" ht="17.25" customHeight="1" thickTop="1">
      <c r="A119" s="336" t="s">
        <v>37</v>
      </c>
      <c r="B119" s="47"/>
      <c r="C119" s="58" t="s">
        <v>38</v>
      </c>
      <c r="D119" s="10">
        <v>40000</v>
      </c>
      <c r="E119" s="48"/>
      <c r="F119" s="49"/>
      <c r="G119" s="48"/>
      <c r="H119" s="378" t="s">
        <v>123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7.25" customHeight="1">
      <c r="A120" s="322"/>
      <c r="B120" s="176"/>
      <c r="C120" s="58"/>
      <c r="D120" s="10"/>
      <c r="E120" s="52"/>
      <c r="F120" s="53"/>
      <c r="G120" s="52"/>
      <c r="H120" s="379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7.25" customHeight="1">
      <c r="A121" s="322"/>
      <c r="B121" s="176"/>
      <c r="C121" s="58"/>
      <c r="D121" s="10"/>
      <c r="E121" s="52"/>
      <c r="F121" s="53"/>
      <c r="G121" s="52"/>
      <c r="H121" s="379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7.25" customHeight="1">
      <c r="A122" s="322"/>
      <c r="B122" s="176"/>
      <c r="C122" s="58"/>
      <c r="D122" s="10"/>
      <c r="E122" s="52"/>
      <c r="F122" s="53"/>
      <c r="G122" s="52"/>
      <c r="H122" s="379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6.5" customHeight="1">
      <c r="A123" s="355"/>
      <c r="B123" s="31"/>
      <c r="C123" s="51"/>
      <c r="D123" s="10"/>
      <c r="E123" s="52"/>
      <c r="F123" s="53"/>
      <c r="G123" s="52"/>
      <c r="H123" s="380"/>
    </row>
    <row r="124" spans="1:26" ht="17.25" customHeight="1" thickBot="1">
      <c r="A124" s="327"/>
      <c r="B124" s="14"/>
      <c r="C124" s="117" t="s">
        <v>11</v>
      </c>
      <c r="D124" s="15">
        <f>SUM(D119:D123)</f>
        <v>40000</v>
      </c>
      <c r="E124" s="15"/>
      <c r="F124" s="15">
        <f>SUM(F120:F123)</f>
        <v>0</v>
      </c>
      <c r="G124" s="15">
        <f>D124-F124</f>
        <v>40000</v>
      </c>
      <c r="H124" s="381"/>
    </row>
    <row r="125" spans="1:26" ht="17.25" customHeight="1" thickTop="1">
      <c r="A125" s="322" t="s">
        <v>39</v>
      </c>
      <c r="B125" s="373"/>
      <c r="C125" s="58" t="s">
        <v>40</v>
      </c>
      <c r="D125" s="10">
        <v>8000</v>
      </c>
      <c r="E125" s="293"/>
      <c r="F125" s="36"/>
      <c r="G125" s="293"/>
      <c r="H125" s="382" t="s">
        <v>124</v>
      </c>
    </row>
    <row r="126" spans="1:26" ht="20.149999999999999" customHeight="1">
      <c r="A126" s="331"/>
      <c r="B126" s="31"/>
      <c r="C126" s="54"/>
      <c r="D126" s="43"/>
      <c r="E126" s="30"/>
      <c r="F126" s="18"/>
      <c r="G126" s="44"/>
      <c r="H126" s="289"/>
    </row>
    <row r="127" spans="1:26" ht="20.149999999999999" customHeight="1">
      <c r="A127" s="331"/>
      <c r="B127" s="31"/>
      <c r="C127" s="54"/>
      <c r="D127" s="43"/>
      <c r="E127" s="30"/>
      <c r="F127" s="18"/>
      <c r="G127" s="44"/>
      <c r="H127" s="289"/>
    </row>
    <row r="128" spans="1:26" ht="20.149999999999999" customHeight="1">
      <c r="A128" s="331"/>
      <c r="B128" s="31"/>
      <c r="C128" s="54"/>
      <c r="D128" s="43"/>
      <c r="E128" s="30"/>
      <c r="F128" s="18"/>
      <c r="G128" s="44"/>
      <c r="H128" s="289"/>
    </row>
    <row r="129" spans="1:8" ht="20.149999999999999" customHeight="1">
      <c r="A129" s="355"/>
      <c r="B129" s="31"/>
      <c r="C129" s="54"/>
      <c r="D129" s="43"/>
      <c r="E129" s="30"/>
      <c r="F129" s="18"/>
      <c r="G129" s="44"/>
      <c r="H129" s="289"/>
    </row>
    <row r="130" spans="1:8" ht="20.149999999999999" customHeight="1">
      <c r="A130" s="355"/>
      <c r="B130" s="31"/>
      <c r="C130" s="123"/>
      <c r="D130" s="55"/>
      <c r="E130" s="265"/>
      <c r="F130" s="18"/>
      <c r="G130" s="291"/>
      <c r="H130" s="383"/>
    </row>
    <row r="131" spans="1:8" ht="20.149999999999999" customHeight="1">
      <c r="A131" s="222"/>
      <c r="B131" s="31"/>
      <c r="C131" s="123"/>
      <c r="D131" s="55"/>
      <c r="E131" s="265"/>
      <c r="F131" s="18"/>
      <c r="G131" s="291"/>
      <c r="H131" s="383"/>
    </row>
    <row r="132" spans="1:8" ht="20.149999999999999" customHeight="1">
      <c r="A132" s="222"/>
      <c r="B132" s="31"/>
      <c r="C132" s="123"/>
      <c r="D132" s="55"/>
      <c r="E132" s="265"/>
      <c r="F132" s="18"/>
      <c r="G132" s="291"/>
      <c r="H132" s="383"/>
    </row>
    <row r="133" spans="1:8" ht="20.149999999999999" customHeight="1">
      <c r="A133" s="222"/>
      <c r="B133" s="31"/>
      <c r="C133" s="123"/>
      <c r="D133" s="55"/>
      <c r="E133" s="265"/>
      <c r="F133" s="18"/>
      <c r="G133" s="291"/>
      <c r="H133" s="383"/>
    </row>
    <row r="134" spans="1:8" ht="20.149999999999999" customHeight="1">
      <c r="A134" s="222"/>
      <c r="B134" s="32"/>
      <c r="C134" s="123"/>
      <c r="D134" s="55"/>
      <c r="E134" s="265"/>
      <c r="F134" s="18"/>
      <c r="G134" s="291"/>
      <c r="H134" s="383"/>
    </row>
    <row r="135" spans="1:8" ht="20.149999999999999" customHeight="1">
      <c r="A135" s="222"/>
      <c r="B135" s="32"/>
      <c r="C135" s="123"/>
      <c r="D135" s="55"/>
      <c r="E135" s="265"/>
      <c r="F135" s="18"/>
      <c r="G135" s="291"/>
      <c r="H135" s="383"/>
    </row>
    <row r="136" spans="1:8" ht="20.149999999999999" customHeight="1">
      <c r="A136" s="222"/>
      <c r="B136" s="32"/>
      <c r="C136" s="123"/>
      <c r="D136" s="55"/>
      <c r="E136" s="265"/>
      <c r="F136" s="18"/>
      <c r="G136" s="291"/>
      <c r="H136" s="383"/>
    </row>
    <row r="137" spans="1:8" ht="20.149999999999999" customHeight="1">
      <c r="A137" s="222"/>
      <c r="B137" s="31"/>
      <c r="C137" s="129"/>
      <c r="D137" s="55"/>
      <c r="E137" s="265"/>
      <c r="F137" s="37"/>
      <c r="G137" s="291"/>
      <c r="H137" s="383"/>
    </row>
    <row r="138" spans="1:8" ht="20.149999999999999" customHeight="1">
      <c r="A138" s="222"/>
      <c r="B138" s="223"/>
      <c r="C138" s="129"/>
      <c r="D138" s="55"/>
      <c r="E138" s="265"/>
      <c r="F138" s="37"/>
      <c r="G138" s="291"/>
      <c r="H138" s="383"/>
    </row>
    <row r="139" spans="1:8" ht="17.25" customHeight="1" thickBot="1">
      <c r="A139" s="366"/>
      <c r="B139" s="22"/>
      <c r="C139" s="118" t="s">
        <v>11</v>
      </c>
      <c r="D139" s="23">
        <f>SUM(D125:D138)</f>
        <v>8000</v>
      </c>
      <c r="E139" s="23"/>
      <c r="F139" s="23">
        <f>SUM(F126:F138)</f>
        <v>0</v>
      </c>
      <c r="G139" s="57">
        <f>D139-F139</f>
        <v>8000</v>
      </c>
      <c r="H139" s="384"/>
    </row>
    <row r="140" spans="1:8" ht="16.5" customHeight="1">
      <c r="A140" s="437" t="s">
        <v>41</v>
      </c>
      <c r="B140" s="438"/>
      <c r="C140" s="439" t="s">
        <v>42</v>
      </c>
      <c r="D140" s="440">
        <v>40000</v>
      </c>
      <c r="E140" s="441"/>
      <c r="F140" s="442"/>
      <c r="G140" s="443"/>
      <c r="H140" s="444" t="s">
        <v>125</v>
      </c>
    </row>
    <row r="141" spans="1:8" ht="28.5" customHeight="1">
      <c r="A141" s="360" t="s">
        <v>130</v>
      </c>
      <c r="B141" s="160" t="s">
        <v>152</v>
      </c>
      <c r="C141" s="160" t="s">
        <v>131</v>
      </c>
      <c r="D141" s="162"/>
      <c r="E141" s="163"/>
      <c r="F141" s="147">
        <v>1743</v>
      </c>
      <c r="G141" s="145"/>
      <c r="H141" s="353"/>
    </row>
    <row r="142" spans="1:8" ht="25.5" customHeight="1">
      <c r="A142" s="360" t="s">
        <v>132</v>
      </c>
      <c r="B142" s="160" t="s">
        <v>152</v>
      </c>
      <c r="C142" s="160" t="s">
        <v>133</v>
      </c>
      <c r="D142" s="134"/>
      <c r="E142" s="193"/>
      <c r="F142" s="141">
        <v>880</v>
      </c>
      <c r="G142" s="163"/>
      <c r="H142" s="391"/>
    </row>
    <row r="143" spans="1:8" ht="17">
      <c r="A143" s="433" t="s">
        <v>161</v>
      </c>
      <c r="B143" s="191" t="s">
        <v>163</v>
      </c>
      <c r="C143" s="160" t="s">
        <v>160</v>
      </c>
      <c r="D143" s="434"/>
      <c r="E143" s="446"/>
      <c r="F143" s="147">
        <v>540</v>
      </c>
      <c r="G143" s="447"/>
      <c r="H143" s="435"/>
    </row>
    <row r="144" spans="1:8" ht="17">
      <c r="A144" s="375" t="s">
        <v>177</v>
      </c>
      <c r="B144" s="32" t="s">
        <v>216</v>
      </c>
      <c r="C144" s="160" t="s">
        <v>176</v>
      </c>
      <c r="D144" s="55"/>
      <c r="E144" s="265"/>
      <c r="F144" s="36">
        <v>3250</v>
      </c>
      <c r="G144" s="431"/>
      <c r="H144" s="383"/>
    </row>
    <row r="145" spans="1:8" ht="28.5" customHeight="1">
      <c r="A145" s="222" t="s">
        <v>194</v>
      </c>
      <c r="B145" s="32" t="s">
        <v>216</v>
      </c>
      <c r="C145" s="123" t="s">
        <v>187</v>
      </c>
      <c r="D145" s="55"/>
      <c r="E145" s="265"/>
      <c r="F145" s="18">
        <v>900</v>
      </c>
      <c r="G145" s="431"/>
      <c r="H145" s="383"/>
    </row>
    <row r="146" spans="1:8" ht="28.5" customHeight="1">
      <c r="A146" s="222" t="s">
        <v>205</v>
      </c>
      <c r="B146" s="32" t="s">
        <v>216</v>
      </c>
      <c r="C146" s="123" t="s">
        <v>204</v>
      </c>
      <c r="D146" s="55"/>
      <c r="E146" s="265"/>
      <c r="F146" s="18">
        <v>970</v>
      </c>
      <c r="G146" s="431"/>
      <c r="H146" s="383"/>
    </row>
    <row r="147" spans="1:8" ht="28.5" customHeight="1">
      <c r="A147" s="222" t="s">
        <v>212</v>
      </c>
      <c r="B147" s="32" t="s">
        <v>217</v>
      </c>
      <c r="C147" s="123" t="s">
        <v>214</v>
      </c>
      <c r="D147" s="55"/>
      <c r="E147" s="265"/>
      <c r="F147" s="18">
        <v>720</v>
      </c>
      <c r="G147" s="431"/>
      <c r="H147" s="383"/>
    </row>
    <row r="148" spans="1:8" ht="24" customHeight="1">
      <c r="A148" s="222" t="s">
        <v>224</v>
      </c>
      <c r="B148" s="32" t="s">
        <v>239</v>
      </c>
      <c r="C148" s="123" t="s">
        <v>222</v>
      </c>
      <c r="D148" s="55"/>
      <c r="E148" s="265"/>
      <c r="F148" s="18">
        <v>1500</v>
      </c>
      <c r="G148" s="431"/>
      <c r="H148" s="383"/>
    </row>
    <row r="149" spans="1:8" ht="27.75" customHeight="1">
      <c r="A149" s="222" t="s">
        <v>225</v>
      </c>
      <c r="B149" s="32" t="s">
        <v>239</v>
      </c>
      <c r="C149" s="123" t="s">
        <v>223</v>
      </c>
      <c r="D149" s="55"/>
      <c r="E149" s="265"/>
      <c r="F149" s="18">
        <v>3900</v>
      </c>
      <c r="G149" s="431"/>
      <c r="H149" s="383"/>
    </row>
    <row r="150" spans="1:8" ht="28.5" customHeight="1">
      <c r="A150" s="222" t="s">
        <v>287</v>
      </c>
      <c r="B150" s="32" t="s">
        <v>293</v>
      </c>
      <c r="C150" s="123" t="s">
        <v>285</v>
      </c>
      <c r="D150" s="55"/>
      <c r="E150" s="265"/>
      <c r="F150" s="18">
        <v>595</v>
      </c>
      <c r="G150" s="431"/>
      <c r="H150" s="383"/>
    </row>
    <row r="151" spans="1:8" ht="28.5" customHeight="1">
      <c r="A151" s="222" t="s">
        <v>288</v>
      </c>
      <c r="B151" s="32" t="s">
        <v>293</v>
      </c>
      <c r="C151" s="123" t="s">
        <v>286</v>
      </c>
      <c r="D151" s="55"/>
      <c r="E151" s="265"/>
      <c r="F151" s="18">
        <v>350</v>
      </c>
      <c r="G151" s="431"/>
      <c r="H151" s="383"/>
    </row>
    <row r="152" spans="1:8" ht="25">
      <c r="A152" s="385" t="s">
        <v>320</v>
      </c>
      <c r="B152" s="32" t="s">
        <v>331</v>
      </c>
      <c r="C152" s="123" t="s">
        <v>322</v>
      </c>
      <c r="D152" s="55"/>
      <c r="E152" s="265"/>
      <c r="F152" s="18">
        <v>2040</v>
      </c>
      <c r="G152" s="431"/>
      <c r="H152" s="383"/>
    </row>
    <row r="153" spans="1:8" ht="17">
      <c r="A153" s="385" t="s">
        <v>323</v>
      </c>
      <c r="B153" s="451" t="s">
        <v>331</v>
      </c>
      <c r="C153" s="123" t="s">
        <v>325</v>
      </c>
      <c r="D153" s="55"/>
      <c r="E153" s="265"/>
      <c r="F153" s="18">
        <v>1040</v>
      </c>
      <c r="G153" s="431"/>
      <c r="H153" s="383"/>
    </row>
    <row r="154" spans="1:8" ht="22" customHeight="1">
      <c r="A154" s="385" t="s">
        <v>326</v>
      </c>
      <c r="B154" s="451"/>
      <c r="C154" s="123" t="s">
        <v>327</v>
      </c>
      <c r="D154" s="55"/>
      <c r="E154" s="265"/>
      <c r="F154" s="18">
        <v>1120</v>
      </c>
      <c r="G154" s="431"/>
      <c r="H154" s="383"/>
    </row>
    <row r="155" spans="1:8" ht="17">
      <c r="A155" s="222"/>
      <c r="B155" s="32"/>
      <c r="C155" s="123"/>
      <c r="D155" s="55"/>
      <c r="E155" s="265"/>
      <c r="F155" s="37"/>
      <c r="G155" s="450"/>
      <c r="H155" s="383"/>
    </row>
    <row r="156" spans="1:8" ht="17">
      <c r="A156" s="222"/>
      <c r="B156" s="32"/>
      <c r="C156" s="123"/>
      <c r="D156" s="55"/>
      <c r="E156" s="265"/>
      <c r="F156" s="37"/>
      <c r="G156" s="450"/>
      <c r="H156" s="383"/>
    </row>
    <row r="157" spans="1:8" ht="17">
      <c r="A157" s="222"/>
      <c r="B157" s="32"/>
      <c r="C157" s="123"/>
      <c r="D157" s="55"/>
      <c r="E157" s="265"/>
      <c r="F157" s="37"/>
      <c r="G157" s="450"/>
      <c r="H157" s="383"/>
    </row>
    <row r="158" spans="1:8" ht="17">
      <c r="A158" s="222"/>
      <c r="B158" s="32"/>
      <c r="C158" s="123"/>
      <c r="D158" s="55"/>
      <c r="E158" s="265"/>
      <c r="F158" s="37"/>
      <c r="G158" s="450"/>
      <c r="H158" s="383"/>
    </row>
    <row r="159" spans="1:8" ht="16.5" customHeight="1">
      <c r="A159" s="222"/>
      <c r="B159" s="32"/>
      <c r="C159" s="123"/>
      <c r="D159" s="55"/>
      <c r="E159" s="265"/>
      <c r="F159" s="56"/>
      <c r="G159" s="431"/>
      <c r="H159" s="383"/>
    </row>
    <row r="160" spans="1:8" ht="17.25" customHeight="1" thickBot="1">
      <c r="A160" s="224"/>
      <c r="B160" s="225"/>
      <c r="C160" s="226" t="s">
        <v>11</v>
      </c>
      <c r="D160" s="227">
        <f>SUM(D140:D159)</f>
        <v>40000</v>
      </c>
      <c r="E160" s="227"/>
      <c r="F160" s="227">
        <f>SUM(F141:F159)</f>
        <v>19548</v>
      </c>
      <c r="G160" s="227">
        <f>D160-F160</f>
        <v>20452</v>
      </c>
      <c r="H160" s="445"/>
    </row>
    <row r="161" spans="1:8" ht="16.5" customHeight="1">
      <c r="A161" s="436" t="s">
        <v>43</v>
      </c>
      <c r="B161" s="164"/>
      <c r="C161" s="155" t="s">
        <v>44</v>
      </c>
      <c r="D161" s="156">
        <v>5548</v>
      </c>
      <c r="E161" s="166"/>
      <c r="F161" s="386"/>
      <c r="G161" s="157"/>
      <c r="H161" s="354" t="s">
        <v>126</v>
      </c>
    </row>
    <row r="162" spans="1:8" ht="16.5" customHeight="1">
      <c r="A162" s="309"/>
      <c r="B162" s="32"/>
      <c r="C162" s="58"/>
      <c r="D162" s="10"/>
      <c r="E162" s="59"/>
      <c r="F162" s="60"/>
      <c r="G162" s="30"/>
      <c r="H162" s="354"/>
    </row>
    <row r="163" spans="1:8" ht="17.25" customHeight="1" thickBot="1">
      <c r="A163" s="346"/>
      <c r="B163" s="33"/>
      <c r="C163" s="120" t="s">
        <v>11</v>
      </c>
      <c r="D163" s="34">
        <f>SUM(D161:D162)</f>
        <v>5548</v>
      </c>
      <c r="E163" s="34"/>
      <c r="F163" s="34">
        <f>SUM(F162:F162)</f>
        <v>0</v>
      </c>
      <c r="G163" s="61">
        <f>D163-F163</f>
        <v>5548</v>
      </c>
      <c r="H163" s="372"/>
    </row>
    <row r="164" spans="1:8" ht="16.5" customHeight="1">
      <c r="A164" s="358" t="s">
        <v>45</v>
      </c>
      <c r="B164" s="154"/>
      <c r="C164" s="155" t="s">
        <v>101</v>
      </c>
      <c r="D164" s="156">
        <v>110000</v>
      </c>
      <c r="E164" s="157"/>
      <c r="F164" s="141"/>
      <c r="G164" s="292"/>
      <c r="H164" s="387" t="s">
        <v>127</v>
      </c>
    </row>
    <row r="165" spans="1:8" ht="16.5" customHeight="1">
      <c r="A165" s="385" t="s">
        <v>283</v>
      </c>
      <c r="B165" s="135" t="s">
        <v>293</v>
      </c>
      <c r="C165" s="160" t="s">
        <v>284</v>
      </c>
      <c r="D165" s="449"/>
      <c r="E165" s="3"/>
      <c r="F165" s="18">
        <v>250</v>
      </c>
      <c r="G165" s="4"/>
      <c r="H165" s="388"/>
    </row>
    <row r="166" spans="1:8" ht="16.5" customHeight="1">
      <c r="A166" s="385"/>
      <c r="B166" s="32"/>
      <c r="C166" s="122"/>
      <c r="D166" s="2"/>
      <c r="E166" s="3"/>
      <c r="F166" s="18"/>
      <c r="G166" s="4"/>
      <c r="H166" s="388"/>
    </row>
    <row r="167" spans="1:8" ht="16.5" customHeight="1">
      <c r="A167" s="385"/>
      <c r="B167" s="32"/>
      <c r="C167" s="58"/>
      <c r="D167" s="2"/>
      <c r="E167" s="3"/>
      <c r="F167" s="18"/>
      <c r="G167" s="4"/>
      <c r="H167" s="388"/>
    </row>
    <row r="168" spans="1:8" ht="16.5" customHeight="1">
      <c r="A168" s="385"/>
      <c r="B168" s="32"/>
      <c r="C168" s="32"/>
      <c r="D168" s="2"/>
      <c r="E168" s="3"/>
      <c r="F168" s="18"/>
      <c r="G168" s="4"/>
      <c r="H168" s="388"/>
    </row>
    <row r="169" spans="1:8" ht="17.25" customHeight="1" thickBot="1">
      <c r="A169" s="327"/>
      <c r="B169" s="14"/>
      <c r="C169" s="117" t="s">
        <v>11</v>
      </c>
      <c r="D169" s="15">
        <f>SUM(D164:D168)</f>
        <v>110000</v>
      </c>
      <c r="E169" s="15"/>
      <c r="F169" s="15">
        <f>SUM(F165:F168)</f>
        <v>250</v>
      </c>
      <c r="G169" s="15">
        <f>D169-F169</f>
        <v>109750</v>
      </c>
      <c r="H169" s="381"/>
    </row>
    <row r="170" spans="1:8" ht="17.25" customHeight="1" thickTop="1">
      <c r="A170" s="322" t="s">
        <v>47</v>
      </c>
      <c r="B170" s="389"/>
      <c r="C170" s="155" t="s">
        <v>48</v>
      </c>
      <c r="D170" s="62">
        <v>203049</v>
      </c>
      <c r="E170" s="390"/>
      <c r="F170" s="63"/>
      <c r="G170" s="390"/>
      <c r="H170" s="387" t="s">
        <v>49</v>
      </c>
    </row>
    <row r="171" spans="1:8" ht="17.25" customHeight="1" thickBot="1">
      <c r="A171" s="366"/>
      <c r="B171" s="22"/>
      <c r="C171" s="118" t="s">
        <v>11</v>
      </c>
      <c r="D171" s="459">
        <f>SUM(D170:D170)</f>
        <v>203049</v>
      </c>
      <c r="E171" s="23"/>
      <c r="F171" s="23">
        <f>SUM(F170:F170)</f>
        <v>0</v>
      </c>
      <c r="G171" s="460">
        <f>D171-F171</f>
        <v>203049</v>
      </c>
      <c r="H171" s="384"/>
    </row>
    <row r="172" spans="1:8" ht="17.25" customHeight="1">
      <c r="A172" s="461" t="s">
        <v>93</v>
      </c>
      <c r="B172" s="462"/>
      <c r="C172" s="439" t="s">
        <v>89</v>
      </c>
      <c r="D172" s="463">
        <v>3823</v>
      </c>
      <c r="E172" s="464"/>
      <c r="F172" s="442"/>
      <c r="G172" s="465"/>
      <c r="H172" s="466" t="s">
        <v>128</v>
      </c>
    </row>
    <row r="173" spans="1:8" ht="17">
      <c r="A173" s="467" t="s">
        <v>314</v>
      </c>
      <c r="B173" s="192" t="s">
        <v>328</v>
      </c>
      <c r="C173" s="458" t="s">
        <v>316</v>
      </c>
      <c r="D173" s="134">
        <v>2000</v>
      </c>
      <c r="E173" s="193"/>
      <c r="F173" s="147"/>
      <c r="G173" s="169"/>
      <c r="H173" s="203"/>
    </row>
    <row r="174" spans="1:8" ht="16.5" customHeight="1">
      <c r="A174" s="467" t="s">
        <v>315</v>
      </c>
      <c r="B174" s="192" t="s">
        <v>328</v>
      </c>
      <c r="C174" s="458" t="s">
        <v>317</v>
      </c>
      <c r="D174" s="134">
        <v>5000</v>
      </c>
      <c r="E174" s="193"/>
      <c r="F174" s="147"/>
      <c r="G174" s="169"/>
      <c r="H174" s="203"/>
    </row>
    <row r="175" spans="1:8" ht="16.5" customHeight="1">
      <c r="A175" s="204"/>
      <c r="B175" s="192"/>
      <c r="C175" s="458"/>
      <c r="D175" s="134"/>
      <c r="E175" s="193"/>
      <c r="F175" s="147"/>
      <c r="G175" s="169"/>
      <c r="H175" s="203"/>
    </row>
    <row r="176" spans="1:8" ht="16.5" customHeight="1" thickBot="1">
      <c r="A176" s="468"/>
      <c r="B176" s="469"/>
      <c r="C176" s="470"/>
      <c r="D176" s="471"/>
      <c r="E176" s="472"/>
      <c r="F176" s="473"/>
      <c r="G176" s="474"/>
      <c r="H176" s="475"/>
    </row>
    <row r="177" spans="1:26" ht="16.5" customHeight="1" thickBot="1">
      <c r="A177" s="242"/>
      <c r="B177" s="452"/>
      <c r="C177" s="453" t="s">
        <v>91</v>
      </c>
      <c r="D177" s="454">
        <f>SUM(D172:D176)</f>
        <v>10823</v>
      </c>
      <c r="E177" s="452"/>
      <c r="F177" s="455">
        <f>SUM(F173:F176)</f>
        <v>0</v>
      </c>
      <c r="G177" s="456">
        <f>D177-F177</f>
        <v>10823</v>
      </c>
      <c r="H177" s="457"/>
    </row>
    <row r="178" spans="1:26" ht="16.5" customHeight="1">
      <c r="A178" s="194">
        <v>16</v>
      </c>
      <c r="B178" s="195"/>
      <c r="C178" s="196" t="s">
        <v>90</v>
      </c>
      <c r="D178" s="197">
        <v>15346</v>
      </c>
      <c r="E178" s="198"/>
      <c r="F178" s="199"/>
      <c r="G178" s="200"/>
      <c r="H178" s="201" t="s">
        <v>92</v>
      </c>
    </row>
    <row r="179" spans="1:26" ht="16.5" customHeight="1">
      <c r="A179" s="202"/>
      <c r="B179" s="192"/>
      <c r="C179" s="160"/>
      <c r="D179" s="134"/>
      <c r="E179" s="193"/>
      <c r="F179" s="147"/>
      <c r="G179" s="163"/>
      <c r="H179" s="203"/>
    </row>
    <row r="180" spans="1:26" ht="16.5" customHeight="1">
      <c r="A180" s="204"/>
      <c r="B180" s="192"/>
      <c r="C180" s="160"/>
      <c r="D180" s="134"/>
      <c r="E180" s="193"/>
      <c r="F180" s="147"/>
      <c r="G180" s="163"/>
      <c r="H180" s="203"/>
    </row>
    <row r="181" spans="1:26" ht="16.5" customHeight="1" thickBot="1">
      <c r="A181" s="205"/>
      <c r="B181" s="206"/>
      <c r="C181" s="207" t="s">
        <v>91</v>
      </c>
      <c r="D181" s="272">
        <f>SUM(D178:D180)</f>
        <v>15346</v>
      </c>
      <c r="E181" s="206"/>
      <c r="F181" s="208">
        <f>SUM(F179:F180)</f>
        <v>0</v>
      </c>
      <c r="G181" s="209">
        <f>D181-F181</f>
        <v>15346</v>
      </c>
      <c r="H181" s="210"/>
    </row>
    <row r="182" spans="1:26" ht="16.5" customHeight="1">
      <c r="A182" s="211">
        <v>16</v>
      </c>
      <c r="B182" s="212"/>
      <c r="C182" s="213" t="s">
        <v>97</v>
      </c>
      <c r="D182" s="214"/>
      <c r="E182" s="215"/>
      <c r="F182" s="216"/>
      <c r="G182" s="217"/>
      <c r="H182" s="218"/>
    </row>
    <row r="183" spans="1:26" ht="26.25" customHeight="1">
      <c r="A183" s="331" t="s">
        <v>178</v>
      </c>
      <c r="B183" s="191" t="s">
        <v>180</v>
      </c>
      <c r="C183" s="261" t="s">
        <v>174</v>
      </c>
      <c r="D183" s="66">
        <v>50000</v>
      </c>
      <c r="E183" s="3"/>
      <c r="F183" s="18"/>
      <c r="G183" s="30"/>
      <c r="H183" s="219"/>
    </row>
    <row r="184" spans="1:26" ht="22.5" customHeight="1">
      <c r="A184" s="331" t="s">
        <v>179</v>
      </c>
      <c r="B184" s="191" t="s">
        <v>259</v>
      </c>
      <c r="C184" s="261" t="s">
        <v>174</v>
      </c>
      <c r="D184" s="67"/>
      <c r="E184" s="6"/>
      <c r="F184" s="18">
        <v>50000</v>
      </c>
      <c r="G184" s="59"/>
      <c r="H184" s="220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5.5" customHeight="1">
      <c r="A185" s="331" t="s">
        <v>196</v>
      </c>
      <c r="B185" s="294" t="s">
        <v>258</v>
      </c>
      <c r="C185" s="282" t="s">
        <v>198</v>
      </c>
      <c r="D185" s="283">
        <v>12000</v>
      </c>
      <c r="E185" s="265"/>
      <c r="F185" s="18"/>
      <c r="G185" s="59"/>
      <c r="H185" s="220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5.5" customHeight="1">
      <c r="A186" s="331" t="s">
        <v>200</v>
      </c>
      <c r="B186" s="192" t="s">
        <v>259</v>
      </c>
      <c r="C186" s="286" t="s">
        <v>199</v>
      </c>
      <c r="D186" s="134"/>
      <c r="E186" s="193"/>
      <c r="F186" s="281">
        <v>12000</v>
      </c>
      <c r="G186" s="59"/>
      <c r="H186" s="220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5.5" customHeight="1">
      <c r="A187" s="331" t="s">
        <v>260</v>
      </c>
      <c r="B187" s="192" t="s">
        <v>261</v>
      </c>
      <c r="C187" s="286" t="s">
        <v>249</v>
      </c>
      <c r="D187" s="134">
        <v>3000</v>
      </c>
      <c r="E187" s="193"/>
      <c r="F187" s="281"/>
      <c r="G187" s="59"/>
      <c r="H187" s="220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6.5" customHeight="1">
      <c r="A188" s="331" t="s">
        <v>269</v>
      </c>
      <c r="B188" s="191" t="s">
        <v>272</v>
      </c>
      <c r="C188" s="284" t="s">
        <v>268</v>
      </c>
      <c r="D188" s="285">
        <v>24000</v>
      </c>
      <c r="E188" s="221"/>
      <c r="F188" s="60"/>
      <c r="G188" s="30"/>
      <c r="H188" s="219"/>
    </row>
    <row r="189" spans="1:26" ht="16.5" customHeight="1">
      <c r="A189" s="331" t="s">
        <v>270</v>
      </c>
      <c r="B189" s="191" t="s">
        <v>272</v>
      </c>
      <c r="C189" s="65" t="s">
        <v>264</v>
      </c>
      <c r="D189" s="66"/>
      <c r="E189" s="3"/>
      <c r="F189" s="18">
        <v>24000</v>
      </c>
      <c r="G189" s="30"/>
      <c r="H189" s="219"/>
    </row>
    <row r="190" spans="1:26" ht="16.5" customHeight="1">
      <c r="A190" s="331" t="s">
        <v>296</v>
      </c>
      <c r="B190" s="223" t="s">
        <v>297</v>
      </c>
      <c r="C190" s="126" t="s">
        <v>290</v>
      </c>
      <c r="D190" s="19">
        <v>2000</v>
      </c>
      <c r="E190" s="3"/>
      <c r="F190" s="18"/>
      <c r="G190" s="30"/>
      <c r="H190" s="219"/>
    </row>
    <row r="191" spans="1:26" ht="16.5" customHeight="1">
      <c r="A191" s="331" t="s">
        <v>298</v>
      </c>
      <c r="B191" s="32" t="s">
        <v>330</v>
      </c>
      <c r="C191" s="126" t="s">
        <v>300</v>
      </c>
      <c r="D191" s="19">
        <v>10000</v>
      </c>
      <c r="E191" s="3"/>
      <c r="F191" s="18"/>
      <c r="G191" s="30"/>
      <c r="H191" s="289"/>
    </row>
    <row r="192" spans="1:26" ht="16.5" customHeight="1">
      <c r="A192" s="331"/>
      <c r="B192" s="223"/>
      <c r="C192" s="287"/>
      <c r="D192" s="38"/>
      <c r="E192" s="265"/>
      <c r="F192" s="37"/>
      <c r="G192" s="288"/>
      <c r="H192" s="391"/>
    </row>
    <row r="193" spans="1:8" ht="16.5" customHeight="1">
      <c r="A193" s="331"/>
      <c r="B193" s="223"/>
      <c r="C193" s="287"/>
      <c r="D193" s="38"/>
      <c r="E193" s="265"/>
      <c r="F193" s="37"/>
      <c r="G193" s="288"/>
      <c r="H193" s="391"/>
    </row>
    <row r="194" spans="1:8" ht="16.5" customHeight="1">
      <c r="A194" s="331"/>
      <c r="B194" s="223"/>
      <c r="C194" s="287"/>
      <c r="D194" s="38"/>
      <c r="E194" s="265"/>
      <c r="F194" s="37"/>
      <c r="G194" s="288"/>
      <c r="H194" s="391"/>
    </row>
    <row r="195" spans="1:8" ht="16.5" customHeight="1">
      <c r="A195" s="331"/>
      <c r="B195" s="223"/>
      <c r="C195" s="287"/>
      <c r="D195" s="38"/>
      <c r="E195" s="265"/>
      <c r="F195" s="37"/>
      <c r="G195" s="288"/>
      <c r="H195" s="391"/>
    </row>
    <row r="196" spans="1:8" ht="16.5" customHeight="1">
      <c r="A196" s="331"/>
      <c r="B196" s="223"/>
      <c r="C196" s="287"/>
      <c r="D196" s="38"/>
      <c r="E196" s="265"/>
      <c r="F196" s="37"/>
      <c r="G196" s="288"/>
      <c r="H196" s="391"/>
    </row>
    <row r="197" spans="1:8" ht="17.25" customHeight="1" thickBot="1">
      <c r="A197" s="224"/>
      <c r="B197" s="225"/>
      <c r="C197" s="226" t="s">
        <v>11</v>
      </c>
      <c r="D197" s="227">
        <f>SUM(D182:D196)</f>
        <v>101000</v>
      </c>
      <c r="E197" s="227"/>
      <c r="F197" s="227">
        <f>SUM(F183:F196)</f>
        <v>86000</v>
      </c>
      <c r="G197" s="228">
        <f>D197-F197</f>
        <v>15000</v>
      </c>
      <c r="H197" s="229"/>
    </row>
    <row r="198" spans="1:8" ht="16.5" customHeight="1">
      <c r="A198" s="232">
        <v>17</v>
      </c>
      <c r="B198" s="233"/>
      <c r="C198" s="234" t="s">
        <v>52</v>
      </c>
      <c r="D198" s="235">
        <v>3987</v>
      </c>
      <c r="E198" s="236"/>
      <c r="F198" s="237"/>
      <c r="G198" s="238"/>
      <c r="H198" s="239" t="s">
        <v>53</v>
      </c>
    </row>
    <row r="199" spans="1:8" ht="16.5" customHeight="1">
      <c r="A199" s="240"/>
      <c r="B199" s="170"/>
      <c r="C199" s="171"/>
      <c r="D199" s="172"/>
      <c r="E199" s="173"/>
      <c r="F199" s="174"/>
      <c r="G199" s="175"/>
      <c r="H199" s="241"/>
    </row>
    <row r="200" spans="1:8" ht="16.5" customHeight="1">
      <c r="A200" s="240"/>
      <c r="B200" s="170"/>
      <c r="C200" s="171"/>
      <c r="D200" s="172"/>
      <c r="E200" s="173"/>
      <c r="F200" s="174"/>
      <c r="G200" s="175"/>
      <c r="H200" s="241"/>
    </row>
    <row r="201" spans="1:8" ht="16.5" customHeight="1">
      <c r="A201" s="240"/>
      <c r="B201" s="170"/>
      <c r="C201" s="171"/>
      <c r="D201" s="172"/>
      <c r="E201" s="173"/>
      <c r="F201" s="174"/>
      <c r="G201" s="175"/>
      <c r="H201" s="241"/>
    </row>
    <row r="202" spans="1:8" ht="16.5" customHeight="1" thickBot="1">
      <c r="A202" s="242"/>
      <c r="B202" s="243"/>
      <c r="C202" s="244" t="s">
        <v>11</v>
      </c>
      <c r="D202" s="245">
        <f>SUM(D198)</f>
        <v>3987</v>
      </c>
      <c r="E202" s="245"/>
      <c r="F202" s="245">
        <f>SUM(F199:F201)</f>
        <v>0</v>
      </c>
      <c r="G202" s="246">
        <f>D202-F202</f>
        <v>3987</v>
      </c>
      <c r="H202" s="247"/>
    </row>
    <row r="203" spans="1:8" ht="17">
      <c r="A203" s="392">
        <v>18</v>
      </c>
      <c r="B203" s="164"/>
      <c r="C203" s="155" t="s">
        <v>54</v>
      </c>
      <c r="D203" s="165">
        <v>200604</v>
      </c>
      <c r="E203" s="166"/>
      <c r="F203" s="230"/>
      <c r="G203" s="231"/>
      <c r="H203" s="393" t="s">
        <v>94</v>
      </c>
    </row>
    <row r="204" spans="1:8" ht="17">
      <c r="A204" s="394"/>
      <c r="B204" s="68"/>
      <c r="C204" s="114"/>
      <c r="D204" s="69"/>
      <c r="E204" s="70"/>
      <c r="F204" s="167"/>
      <c r="G204" s="169"/>
      <c r="H204" s="395"/>
    </row>
    <row r="205" spans="1:8" ht="17">
      <c r="A205" s="394"/>
      <c r="B205" s="68"/>
      <c r="C205" s="114"/>
      <c r="D205" s="69"/>
      <c r="E205" s="70"/>
      <c r="F205" s="167"/>
      <c r="G205" s="169"/>
      <c r="H205" s="395"/>
    </row>
    <row r="206" spans="1:8" ht="16.5" customHeight="1">
      <c r="A206" s="366"/>
      <c r="B206" s="22"/>
      <c r="C206" s="118" t="s">
        <v>11</v>
      </c>
      <c r="D206" s="23">
        <f>SUM(D203)</f>
        <v>200604</v>
      </c>
      <c r="E206" s="23"/>
      <c r="F206" s="23">
        <f>SUM(F204:F205)</f>
        <v>0</v>
      </c>
      <c r="G206" s="168">
        <f>D206-F206</f>
        <v>200604</v>
      </c>
      <c r="H206" s="384"/>
    </row>
    <row r="207" spans="1:8" ht="16.5" customHeight="1">
      <c r="A207" s="394">
        <v>19</v>
      </c>
      <c r="B207" s="68"/>
      <c r="C207" s="114" t="s">
        <v>55</v>
      </c>
      <c r="D207" s="38">
        <v>10000</v>
      </c>
      <c r="E207" s="44"/>
      <c r="F207" s="37"/>
      <c r="G207" s="138"/>
      <c r="H207" s="396"/>
    </row>
    <row r="208" spans="1:8" ht="16.5" customHeight="1">
      <c r="A208" s="331"/>
      <c r="B208" s="32"/>
      <c r="C208" s="263"/>
      <c r="D208" s="38"/>
      <c r="E208" s="264"/>
      <c r="F208" s="56"/>
      <c r="G208" s="140"/>
      <c r="H208" s="289"/>
    </row>
    <row r="209" spans="1:8" ht="16.5" customHeight="1">
      <c r="A209" s="312"/>
      <c r="B209" s="223"/>
      <c r="C209" s="263"/>
      <c r="D209" s="38"/>
      <c r="E209" s="264"/>
      <c r="F209" s="56"/>
      <c r="G209" s="140"/>
      <c r="H209" s="289"/>
    </row>
    <row r="210" spans="1:8" ht="16.5" customHeight="1">
      <c r="A210" s="366"/>
      <c r="B210" s="22"/>
      <c r="C210" s="118" t="s">
        <v>11</v>
      </c>
      <c r="D210" s="23">
        <f>SUM(D207:D209)</f>
        <v>10000</v>
      </c>
      <c r="E210" s="23"/>
      <c r="F210" s="23">
        <f>SUM(F208:F209)</f>
        <v>0</v>
      </c>
      <c r="G210" s="139">
        <f>D210-F210</f>
        <v>10000</v>
      </c>
      <c r="H210" s="384"/>
    </row>
    <row r="211" spans="1:8" ht="16.5" customHeight="1">
      <c r="A211" s="394">
        <v>20</v>
      </c>
      <c r="B211" s="68"/>
      <c r="C211" s="114" t="s">
        <v>113</v>
      </c>
      <c r="D211" s="413">
        <v>150000</v>
      </c>
      <c r="E211" s="44"/>
      <c r="F211" s="37"/>
      <c r="G211" s="138"/>
      <c r="H211" s="396" t="s">
        <v>98</v>
      </c>
    </row>
    <row r="212" spans="1:8" ht="16.5" customHeight="1">
      <c r="A212" s="394" t="s">
        <v>148</v>
      </c>
      <c r="B212" s="68" t="s">
        <v>151</v>
      </c>
      <c r="C212" s="114" t="s">
        <v>146</v>
      </c>
      <c r="D212" s="432"/>
      <c r="E212" s="44"/>
      <c r="F212" s="37">
        <v>100000</v>
      </c>
      <c r="G212" s="140"/>
      <c r="H212" s="396"/>
    </row>
    <row r="213" spans="1:8" ht="16.5" customHeight="1">
      <c r="A213" s="394" t="s">
        <v>142</v>
      </c>
      <c r="B213" s="68" t="s">
        <v>151</v>
      </c>
      <c r="C213" s="114" t="s">
        <v>147</v>
      </c>
      <c r="D213" s="432"/>
      <c r="E213" s="44"/>
      <c r="F213" s="37">
        <v>40000</v>
      </c>
      <c r="G213" s="140"/>
      <c r="H213" s="396"/>
    </row>
    <row r="214" spans="1:8" ht="16.5" customHeight="1">
      <c r="A214" s="312"/>
      <c r="B214" s="32"/>
      <c r="C214" s="263"/>
      <c r="D214" s="413"/>
      <c r="E214" s="264"/>
      <c r="F214" s="56"/>
      <c r="G214" s="140"/>
      <c r="H214" s="289"/>
    </row>
    <row r="215" spans="1:8" ht="16.5" customHeight="1">
      <c r="A215" s="366"/>
      <c r="B215" s="22"/>
      <c r="C215" s="118" t="s">
        <v>11</v>
      </c>
      <c r="D215" s="23">
        <f>SUM(D211:D214)</f>
        <v>150000</v>
      </c>
      <c r="E215" s="23"/>
      <c r="F215" s="23">
        <f>SUM(F212:F214)</f>
        <v>140000</v>
      </c>
      <c r="G215" s="139">
        <f>D215-F215</f>
        <v>10000</v>
      </c>
      <c r="H215" s="384"/>
    </row>
    <row r="216" spans="1:8" ht="16.5" customHeight="1">
      <c r="A216" s="394">
        <v>21</v>
      </c>
      <c r="B216" s="71"/>
      <c r="C216" s="114" t="s">
        <v>129</v>
      </c>
      <c r="D216" s="413">
        <v>50000</v>
      </c>
      <c r="E216" s="44"/>
      <c r="F216" s="37"/>
      <c r="G216" s="30"/>
      <c r="H216" s="396"/>
    </row>
    <row r="217" spans="1:8" ht="16.5" customHeight="1">
      <c r="A217" s="394"/>
      <c r="B217" s="71"/>
      <c r="C217" s="114"/>
      <c r="D217" s="413"/>
      <c r="E217" s="44"/>
      <c r="F217" s="37"/>
      <c r="G217" s="30"/>
      <c r="H217" s="396"/>
    </row>
    <row r="218" spans="1:8" ht="16.5" customHeight="1">
      <c r="A218" s="394"/>
      <c r="B218" s="71"/>
      <c r="C218" s="114"/>
      <c r="D218" s="413"/>
      <c r="E218" s="44"/>
      <c r="F218" s="37"/>
      <c r="G218" s="30"/>
      <c r="H218" s="396"/>
    </row>
    <row r="219" spans="1:8" ht="16.5" customHeight="1">
      <c r="A219" s="366"/>
      <c r="B219" s="22"/>
      <c r="C219" s="118" t="s">
        <v>11</v>
      </c>
      <c r="D219" s="23">
        <f>SUM(D216:D218)</f>
        <v>50000</v>
      </c>
      <c r="E219" s="23"/>
      <c r="F219" s="23">
        <f>SUM(F217:F218)</f>
        <v>0</v>
      </c>
      <c r="G219" s="46">
        <f>D219-F219</f>
        <v>50000</v>
      </c>
      <c r="H219" s="384"/>
    </row>
    <row r="220" spans="1:8" ht="16.5" customHeight="1">
      <c r="A220" s="394">
        <v>22</v>
      </c>
      <c r="B220" s="68"/>
      <c r="C220" s="114" t="s">
        <v>99</v>
      </c>
      <c r="D220" s="38">
        <v>471238</v>
      </c>
      <c r="E220" s="44"/>
      <c r="F220" s="37"/>
      <c r="G220" s="138"/>
      <c r="H220" s="396" t="s">
        <v>98</v>
      </c>
    </row>
    <row r="221" spans="1:8" ht="16.5" customHeight="1">
      <c r="A221" s="312"/>
      <c r="B221" s="32"/>
      <c r="C221" s="263"/>
      <c r="D221" s="38"/>
      <c r="E221" s="264"/>
      <c r="F221" s="56"/>
      <c r="G221" s="140"/>
      <c r="H221" s="289"/>
    </row>
    <row r="222" spans="1:8" ht="16.5" customHeight="1">
      <c r="A222" s="366"/>
      <c r="B222" s="22"/>
      <c r="C222" s="118" t="s">
        <v>11</v>
      </c>
      <c r="D222" s="23">
        <f>SUM(D220:D221)</f>
        <v>471238</v>
      </c>
      <c r="E222" s="23"/>
      <c r="F222" s="23">
        <f>SUM(F221:F221)</f>
        <v>0</v>
      </c>
      <c r="G222" s="139">
        <f>D222-F222</f>
        <v>471238</v>
      </c>
      <c r="H222" s="384"/>
    </row>
    <row r="223" spans="1:8" ht="16.5" customHeight="1">
      <c r="A223" s="394">
        <v>23</v>
      </c>
      <c r="B223" s="71"/>
      <c r="C223" s="114" t="s">
        <v>56</v>
      </c>
      <c r="D223" s="38">
        <v>0</v>
      </c>
      <c r="E223" s="44"/>
      <c r="F223" s="37"/>
      <c r="G223" s="30"/>
      <c r="H223" s="396"/>
    </row>
    <row r="224" spans="1:8" ht="16.5" customHeight="1">
      <c r="A224" s="394"/>
      <c r="B224" s="71"/>
      <c r="C224" s="114"/>
      <c r="D224" s="38"/>
      <c r="E224" s="44"/>
      <c r="F224" s="37"/>
      <c r="G224" s="30"/>
      <c r="H224" s="396"/>
    </row>
    <row r="225" spans="1:8" ht="16.5" customHeight="1">
      <c r="A225" s="394"/>
      <c r="B225" s="71"/>
      <c r="C225" s="114"/>
      <c r="D225" s="38"/>
      <c r="E225" s="44"/>
      <c r="F225" s="37"/>
      <c r="G225" s="30"/>
      <c r="H225" s="396"/>
    </row>
    <row r="226" spans="1:8" ht="16.5" customHeight="1">
      <c r="A226" s="366"/>
      <c r="B226" s="22"/>
      <c r="C226" s="118" t="s">
        <v>11</v>
      </c>
      <c r="D226" s="23">
        <f>SUM(D223:D225)</f>
        <v>0</v>
      </c>
      <c r="E226" s="23"/>
      <c r="F226" s="23">
        <f>SUM(F224:F225)</f>
        <v>0</v>
      </c>
      <c r="G226" s="46">
        <f>D226-F226</f>
        <v>0</v>
      </c>
      <c r="H226" s="384"/>
    </row>
    <row r="227" spans="1:8" ht="17.25" customHeight="1">
      <c r="A227" s="397"/>
      <c r="B227" s="398"/>
      <c r="C227" s="399" t="s">
        <v>58</v>
      </c>
      <c r="D227" s="400">
        <f>SUM(D54:D226)/2</f>
        <v>1761695</v>
      </c>
      <c r="E227" s="401"/>
      <c r="F227" s="402">
        <f>SUM(F55:F226)/2</f>
        <v>292694</v>
      </c>
      <c r="G227" s="403">
        <f>G52-F227</f>
        <v>1056732</v>
      </c>
      <c r="H227" s="404" t="s">
        <v>57</v>
      </c>
    </row>
    <row r="228" spans="1:8" ht="16.5" customHeight="1">
      <c r="A228" s="72"/>
      <c r="B228" s="72"/>
      <c r="F228" s="73"/>
    </row>
    <row r="229" spans="1:8" ht="16.5" customHeight="1">
      <c r="A229" s="72"/>
      <c r="B229" s="72"/>
      <c r="D229" s="115">
        <f>SUM(D227:D228)</f>
        <v>1761695</v>
      </c>
      <c r="F229" s="73"/>
    </row>
    <row r="230" spans="1:8" ht="16.5" customHeight="1">
      <c r="A230" s="72"/>
      <c r="B230" s="72"/>
      <c r="D230" s="115"/>
      <c r="F230" s="73"/>
    </row>
    <row r="231" spans="1:8" ht="16.5" customHeight="1">
      <c r="A231" s="72"/>
      <c r="B231" s="72"/>
      <c r="F231" s="116"/>
    </row>
    <row r="232" spans="1:8" ht="16.5" customHeight="1">
      <c r="A232" s="72"/>
      <c r="B232" s="72"/>
      <c r="F232" s="73"/>
    </row>
    <row r="233" spans="1:8" ht="16.5" customHeight="1">
      <c r="A233" s="72"/>
      <c r="B233" s="72"/>
      <c r="F233" s="73"/>
    </row>
    <row r="234" spans="1:8" ht="16.5" customHeight="1">
      <c r="A234" s="72"/>
      <c r="B234" s="72"/>
      <c r="F234" s="73"/>
    </row>
    <row r="235" spans="1:8" ht="16.5" customHeight="1">
      <c r="A235" s="72"/>
      <c r="B235" s="72"/>
      <c r="F235" s="73"/>
    </row>
    <row r="236" spans="1:8" ht="16.5" customHeight="1">
      <c r="A236" s="72"/>
      <c r="B236" s="72"/>
      <c r="F236" s="73"/>
    </row>
    <row r="237" spans="1:8" ht="16.5" customHeight="1">
      <c r="A237" s="72"/>
      <c r="B237" s="72"/>
      <c r="F237" s="73"/>
    </row>
    <row r="238" spans="1:8" ht="16.5" customHeight="1">
      <c r="A238" s="72"/>
      <c r="B238" s="72"/>
      <c r="F238" s="73"/>
    </row>
    <row r="239" spans="1:8" ht="16.5" customHeight="1">
      <c r="A239" s="72"/>
      <c r="B239" s="72"/>
      <c r="F239" s="73"/>
    </row>
    <row r="240" spans="1:8" ht="16.5" customHeight="1">
      <c r="A240" s="72"/>
      <c r="B240" s="72"/>
      <c r="F240" s="73"/>
    </row>
    <row r="241" spans="1:6" ht="16.5" customHeight="1">
      <c r="A241" s="72"/>
      <c r="B241" s="72"/>
      <c r="F241" s="73"/>
    </row>
    <row r="242" spans="1:6" ht="16.5" customHeight="1">
      <c r="A242" s="72"/>
      <c r="B242" s="72"/>
      <c r="F242" s="73"/>
    </row>
    <row r="243" spans="1:6" ht="16.5" customHeight="1">
      <c r="A243" s="72"/>
      <c r="B243" s="72"/>
      <c r="F243" s="73"/>
    </row>
    <row r="244" spans="1:6" ht="16.5" customHeight="1">
      <c r="A244" s="72"/>
      <c r="B244" s="72"/>
      <c r="F244" s="73"/>
    </row>
    <row r="245" spans="1:6" ht="16.5" customHeight="1">
      <c r="A245" s="72"/>
      <c r="B245" s="72"/>
      <c r="F245" s="73"/>
    </row>
    <row r="246" spans="1:6" ht="16.5" customHeight="1">
      <c r="A246" s="72"/>
      <c r="B246" s="72"/>
      <c r="F246" s="73"/>
    </row>
    <row r="247" spans="1:6" ht="16.5" customHeight="1">
      <c r="A247" s="72"/>
      <c r="B247" s="72"/>
      <c r="F247" s="73"/>
    </row>
    <row r="248" spans="1:6" ht="16.5" customHeight="1">
      <c r="A248" s="72"/>
      <c r="B248" s="72"/>
      <c r="F248" s="73"/>
    </row>
    <row r="249" spans="1:6" ht="16.5" customHeight="1">
      <c r="A249" s="72"/>
      <c r="B249" s="72"/>
      <c r="F249" s="73"/>
    </row>
    <row r="250" spans="1:6" ht="16.5" customHeight="1">
      <c r="A250" s="72"/>
      <c r="B250" s="72"/>
      <c r="F250" s="73"/>
    </row>
    <row r="251" spans="1:6" ht="16.5" customHeight="1">
      <c r="A251" s="72"/>
      <c r="B251" s="72"/>
      <c r="F251" s="73"/>
    </row>
    <row r="252" spans="1:6" ht="16.5" customHeight="1">
      <c r="A252" s="72"/>
      <c r="B252" s="72"/>
      <c r="F252" s="73"/>
    </row>
    <row r="253" spans="1:6" ht="16.5" customHeight="1">
      <c r="A253" s="72"/>
      <c r="B253" s="72"/>
      <c r="F253" s="73"/>
    </row>
    <row r="254" spans="1:6" ht="16.5" customHeight="1">
      <c r="A254" s="72"/>
      <c r="B254" s="72"/>
      <c r="F254" s="73"/>
    </row>
    <row r="255" spans="1:6" ht="16.5" customHeight="1">
      <c r="A255" s="72"/>
      <c r="B255" s="72"/>
      <c r="F255" s="73"/>
    </row>
    <row r="256" spans="1:6" ht="16.5" customHeight="1">
      <c r="A256" s="72"/>
      <c r="B256" s="72"/>
      <c r="F256" s="73"/>
    </row>
    <row r="257" spans="1:6" ht="16.5" customHeight="1">
      <c r="A257" s="72"/>
      <c r="B257" s="72"/>
      <c r="F257" s="73"/>
    </row>
    <row r="258" spans="1:6" ht="16.5" customHeight="1">
      <c r="A258" s="72"/>
      <c r="B258" s="72"/>
      <c r="F258" s="73"/>
    </row>
    <row r="259" spans="1:6" ht="16.5" customHeight="1">
      <c r="A259" s="72"/>
      <c r="B259" s="72"/>
      <c r="F259" s="73"/>
    </row>
    <row r="260" spans="1:6" ht="16.5" customHeight="1">
      <c r="A260" s="72"/>
      <c r="B260" s="72"/>
      <c r="F260" s="73"/>
    </row>
    <row r="261" spans="1:6" ht="16.5" customHeight="1">
      <c r="A261" s="72"/>
      <c r="B261" s="72"/>
      <c r="F261" s="73"/>
    </row>
    <row r="262" spans="1:6" ht="16.5" customHeight="1">
      <c r="A262" s="72"/>
      <c r="B262" s="72"/>
      <c r="F262" s="73"/>
    </row>
    <row r="263" spans="1:6" ht="16.5" customHeight="1">
      <c r="A263" s="72"/>
      <c r="B263" s="72"/>
      <c r="F263" s="73"/>
    </row>
    <row r="264" spans="1:6" ht="16.5" customHeight="1">
      <c r="A264" s="72"/>
      <c r="B264" s="72"/>
      <c r="F264" s="73"/>
    </row>
    <row r="265" spans="1:6" ht="16.5" customHeight="1">
      <c r="A265" s="72"/>
      <c r="B265" s="72"/>
      <c r="F265" s="73"/>
    </row>
    <row r="266" spans="1:6" ht="16.5" customHeight="1">
      <c r="A266" s="72"/>
      <c r="B266" s="72"/>
      <c r="F266" s="73"/>
    </row>
    <row r="267" spans="1:6" ht="16.5" customHeight="1">
      <c r="A267" s="72"/>
      <c r="B267" s="72"/>
      <c r="F267" s="73"/>
    </row>
    <row r="268" spans="1:6" ht="16.5" customHeight="1">
      <c r="A268" s="72"/>
      <c r="B268" s="72"/>
      <c r="F268" s="73"/>
    </row>
    <row r="269" spans="1:6" ht="16.5" customHeight="1">
      <c r="A269" s="72"/>
      <c r="B269" s="72"/>
      <c r="F269" s="73"/>
    </row>
    <row r="270" spans="1:6" ht="16.5" customHeight="1">
      <c r="A270" s="72"/>
      <c r="B270" s="72"/>
      <c r="F270" s="73"/>
    </row>
    <row r="271" spans="1:6" ht="16.5" customHeight="1">
      <c r="A271" s="72"/>
      <c r="B271" s="72"/>
      <c r="F271" s="73"/>
    </row>
    <row r="272" spans="1:6" ht="16.5" customHeight="1">
      <c r="A272" s="72"/>
      <c r="B272" s="72"/>
      <c r="F272" s="73"/>
    </row>
    <row r="273" spans="1:6" ht="16.5" customHeight="1">
      <c r="A273" s="72"/>
      <c r="B273" s="72"/>
      <c r="F273" s="73"/>
    </row>
    <row r="274" spans="1:6" ht="16.5" customHeight="1">
      <c r="A274" s="72"/>
      <c r="B274" s="72"/>
      <c r="F274" s="73"/>
    </row>
    <row r="275" spans="1:6" ht="16.5" customHeight="1">
      <c r="A275" s="72"/>
      <c r="B275" s="72"/>
      <c r="F275" s="73"/>
    </row>
    <row r="276" spans="1:6" ht="16.5" customHeight="1">
      <c r="A276" s="72"/>
      <c r="B276" s="72"/>
      <c r="F276" s="73"/>
    </row>
    <row r="277" spans="1:6" ht="16.5" customHeight="1">
      <c r="A277" s="72"/>
      <c r="B277" s="72"/>
      <c r="F277" s="73"/>
    </row>
    <row r="278" spans="1:6" ht="16.5" customHeight="1">
      <c r="A278" s="72"/>
      <c r="B278" s="72"/>
      <c r="F278" s="73"/>
    </row>
    <row r="279" spans="1:6" ht="16.5" customHeight="1">
      <c r="A279" s="72"/>
      <c r="B279" s="72"/>
      <c r="F279" s="73"/>
    </row>
    <row r="280" spans="1:6" ht="16.5" customHeight="1">
      <c r="A280" s="72"/>
      <c r="B280" s="72"/>
      <c r="F280" s="73"/>
    </row>
    <row r="281" spans="1:6" ht="16.5" customHeight="1">
      <c r="A281" s="72"/>
      <c r="B281" s="72"/>
      <c r="F281" s="73"/>
    </row>
    <row r="282" spans="1:6" ht="16.5" customHeight="1">
      <c r="A282" s="72"/>
      <c r="B282" s="72"/>
      <c r="F282" s="73"/>
    </row>
    <row r="283" spans="1:6" ht="16.5" customHeight="1">
      <c r="A283" s="72"/>
      <c r="B283" s="72"/>
      <c r="F283" s="73"/>
    </row>
    <row r="284" spans="1:6" ht="16.5" customHeight="1">
      <c r="A284" s="72"/>
      <c r="B284" s="72"/>
      <c r="F284" s="73"/>
    </row>
    <row r="285" spans="1:6" ht="16.5" customHeight="1">
      <c r="A285" s="72"/>
      <c r="B285" s="72"/>
      <c r="F285" s="73"/>
    </row>
    <row r="286" spans="1:6" ht="16.5" customHeight="1">
      <c r="A286" s="72"/>
      <c r="B286" s="72"/>
      <c r="F286" s="73"/>
    </row>
    <row r="287" spans="1:6" ht="16.5" customHeight="1">
      <c r="A287" s="72"/>
      <c r="B287" s="72"/>
      <c r="F287" s="73"/>
    </row>
    <row r="288" spans="1:6" ht="16.5" customHeight="1">
      <c r="A288" s="72"/>
      <c r="B288" s="72"/>
      <c r="F288" s="73"/>
    </row>
    <row r="289" spans="1:6" ht="16.5" customHeight="1">
      <c r="A289" s="72"/>
      <c r="B289" s="72"/>
      <c r="F289" s="73"/>
    </row>
    <row r="290" spans="1:6" ht="16.5" customHeight="1">
      <c r="A290" s="72"/>
      <c r="B290" s="72"/>
      <c r="F290" s="73"/>
    </row>
    <row r="291" spans="1:6" ht="16.5" customHeight="1">
      <c r="A291" s="72"/>
      <c r="B291" s="72"/>
      <c r="F291" s="73"/>
    </row>
    <row r="292" spans="1:6" ht="16.5" customHeight="1">
      <c r="A292" s="72"/>
      <c r="B292" s="72"/>
      <c r="F292" s="73"/>
    </row>
    <row r="293" spans="1:6" ht="16.5" customHeight="1">
      <c r="A293" s="72"/>
      <c r="B293" s="72"/>
      <c r="F293" s="73"/>
    </row>
    <row r="294" spans="1:6" ht="16.5" customHeight="1">
      <c r="A294" s="72"/>
      <c r="B294" s="72"/>
      <c r="F294" s="73"/>
    </row>
    <row r="295" spans="1:6" ht="16.5" customHeight="1">
      <c r="A295" s="72"/>
      <c r="B295" s="72"/>
      <c r="F295" s="73"/>
    </row>
    <row r="296" spans="1:6" ht="16.5" customHeight="1">
      <c r="A296" s="72"/>
      <c r="B296" s="72"/>
      <c r="F296" s="73"/>
    </row>
    <row r="297" spans="1:6" ht="16.5" customHeight="1">
      <c r="A297" s="72"/>
      <c r="B297" s="72"/>
      <c r="F297" s="73"/>
    </row>
    <row r="298" spans="1:6" ht="16.5" customHeight="1">
      <c r="A298" s="72"/>
      <c r="B298" s="72"/>
      <c r="F298" s="73"/>
    </row>
    <row r="299" spans="1:6" ht="16.5" customHeight="1">
      <c r="A299" s="72"/>
      <c r="B299" s="72"/>
      <c r="F299" s="73"/>
    </row>
    <row r="300" spans="1:6" ht="16.5" customHeight="1">
      <c r="A300" s="72"/>
      <c r="B300" s="72"/>
      <c r="F300" s="73"/>
    </row>
    <row r="301" spans="1:6" ht="16.5" customHeight="1">
      <c r="A301" s="72"/>
      <c r="B301" s="72"/>
      <c r="F301" s="73"/>
    </row>
    <row r="302" spans="1:6" ht="16.5" customHeight="1">
      <c r="A302" s="72"/>
      <c r="B302" s="72"/>
      <c r="F302" s="73"/>
    </row>
    <row r="303" spans="1:6" ht="16.5" customHeight="1">
      <c r="A303" s="72"/>
      <c r="B303" s="72"/>
      <c r="F303" s="73"/>
    </row>
    <row r="304" spans="1:6" ht="16.5" customHeight="1">
      <c r="A304" s="72"/>
      <c r="B304" s="72"/>
      <c r="F304" s="73"/>
    </row>
    <row r="305" spans="1:6" ht="16.5" customHeight="1">
      <c r="A305" s="72"/>
      <c r="B305" s="72"/>
      <c r="F305" s="73"/>
    </row>
    <row r="306" spans="1:6" ht="16.5" customHeight="1">
      <c r="A306" s="72"/>
      <c r="B306" s="72"/>
      <c r="F306" s="73"/>
    </row>
    <row r="307" spans="1:6" ht="16.5" customHeight="1">
      <c r="A307" s="72"/>
      <c r="B307" s="72"/>
      <c r="F307" s="73"/>
    </row>
    <row r="308" spans="1:6" ht="16.5" customHeight="1">
      <c r="A308" s="72"/>
      <c r="B308" s="72"/>
      <c r="F308" s="73"/>
    </row>
    <row r="309" spans="1:6" ht="16.5" customHeight="1">
      <c r="A309" s="72"/>
      <c r="B309" s="72"/>
      <c r="F309" s="73"/>
    </row>
    <row r="310" spans="1:6" ht="16.5" customHeight="1">
      <c r="A310" s="72"/>
      <c r="B310" s="72"/>
      <c r="F310" s="73"/>
    </row>
    <row r="311" spans="1:6" ht="16.5" customHeight="1">
      <c r="A311" s="72"/>
      <c r="B311" s="72"/>
      <c r="F311" s="73"/>
    </row>
    <row r="312" spans="1:6" ht="16.5" customHeight="1">
      <c r="A312" s="72"/>
      <c r="B312" s="72"/>
      <c r="F312" s="73"/>
    </row>
    <row r="313" spans="1:6" ht="16.5" customHeight="1">
      <c r="A313" s="72"/>
      <c r="B313" s="72"/>
      <c r="F313" s="73"/>
    </row>
    <row r="314" spans="1:6" ht="16.5" customHeight="1">
      <c r="A314" s="72"/>
      <c r="B314" s="72"/>
      <c r="F314" s="73"/>
    </row>
    <row r="315" spans="1:6" ht="16.5" customHeight="1">
      <c r="A315" s="72"/>
      <c r="B315" s="72"/>
      <c r="F315" s="73"/>
    </row>
    <row r="316" spans="1:6" ht="16.5" customHeight="1">
      <c r="A316" s="72"/>
      <c r="B316" s="72"/>
      <c r="F316" s="73"/>
    </row>
    <row r="317" spans="1:6" ht="16.5" customHeight="1">
      <c r="A317" s="72"/>
      <c r="B317" s="72"/>
      <c r="F317" s="73"/>
    </row>
    <row r="318" spans="1:6" ht="16.5" customHeight="1">
      <c r="A318" s="72"/>
      <c r="B318" s="72"/>
      <c r="F318" s="73"/>
    </row>
    <row r="319" spans="1:6" ht="16.5" customHeight="1">
      <c r="A319" s="72"/>
      <c r="B319" s="72"/>
      <c r="F319" s="73"/>
    </row>
    <row r="320" spans="1:6" ht="16.5" customHeight="1">
      <c r="A320" s="72"/>
      <c r="B320" s="72"/>
      <c r="F320" s="73"/>
    </row>
    <row r="321" spans="1:6" ht="16.5" customHeight="1">
      <c r="A321" s="72"/>
      <c r="B321" s="72"/>
      <c r="F321" s="73"/>
    </row>
    <row r="322" spans="1:6" ht="16.5" customHeight="1">
      <c r="A322" s="72"/>
      <c r="B322" s="72"/>
      <c r="F322" s="73"/>
    </row>
    <row r="323" spans="1:6" ht="16.5" customHeight="1">
      <c r="A323" s="72"/>
      <c r="B323" s="72"/>
      <c r="F323" s="73"/>
    </row>
    <row r="324" spans="1:6" ht="16.5" customHeight="1">
      <c r="A324" s="72"/>
      <c r="B324" s="72"/>
      <c r="F324" s="73"/>
    </row>
    <row r="325" spans="1:6" ht="16.5" customHeight="1">
      <c r="A325" s="72"/>
      <c r="B325" s="72"/>
      <c r="F325" s="73"/>
    </row>
    <row r="326" spans="1:6" ht="16.5" customHeight="1">
      <c r="A326" s="72"/>
      <c r="B326" s="72"/>
      <c r="F326" s="73"/>
    </row>
    <row r="327" spans="1:6" ht="16.5" customHeight="1">
      <c r="A327" s="72"/>
      <c r="B327" s="72"/>
      <c r="F327" s="73"/>
    </row>
    <row r="328" spans="1:6" ht="16.5" customHeight="1">
      <c r="A328" s="72"/>
      <c r="B328" s="72"/>
      <c r="F328" s="73"/>
    </row>
    <row r="329" spans="1:6" ht="16.5" customHeight="1">
      <c r="A329" s="72"/>
      <c r="B329" s="72"/>
      <c r="F329" s="73"/>
    </row>
    <row r="330" spans="1:6" ht="16.5" customHeight="1">
      <c r="A330" s="72"/>
      <c r="B330" s="72"/>
      <c r="F330" s="73"/>
    </row>
    <row r="331" spans="1:6" ht="16.5" customHeight="1">
      <c r="A331" s="72"/>
      <c r="B331" s="72"/>
      <c r="F331" s="73"/>
    </row>
    <row r="332" spans="1:6" ht="16.5" customHeight="1">
      <c r="A332" s="72"/>
      <c r="B332" s="72"/>
      <c r="F332" s="73"/>
    </row>
    <row r="333" spans="1:6" ht="16.5" customHeight="1">
      <c r="A333" s="72"/>
      <c r="B333" s="72"/>
      <c r="F333" s="73"/>
    </row>
    <row r="334" spans="1:6" ht="16.5" customHeight="1">
      <c r="A334" s="72"/>
      <c r="B334" s="72"/>
      <c r="F334" s="73"/>
    </row>
    <row r="335" spans="1:6" ht="16.5" customHeight="1">
      <c r="A335" s="72"/>
      <c r="B335" s="72"/>
      <c r="F335" s="73"/>
    </row>
    <row r="336" spans="1:6" ht="16.5" customHeight="1">
      <c r="A336" s="72"/>
      <c r="B336" s="72"/>
      <c r="F336" s="73"/>
    </row>
    <row r="337" spans="1:6" ht="16.5" customHeight="1">
      <c r="A337" s="72"/>
      <c r="B337" s="72"/>
      <c r="F337" s="73"/>
    </row>
    <row r="338" spans="1:6" ht="16.5" customHeight="1">
      <c r="A338" s="72"/>
      <c r="B338" s="72"/>
      <c r="F338" s="73"/>
    </row>
    <row r="339" spans="1:6" ht="16.5" customHeight="1">
      <c r="A339" s="72"/>
      <c r="B339" s="72"/>
      <c r="F339" s="73"/>
    </row>
    <row r="340" spans="1:6" ht="16.5" customHeight="1">
      <c r="A340" s="72"/>
      <c r="B340" s="72"/>
      <c r="F340" s="73"/>
    </row>
    <row r="341" spans="1:6" ht="16.5" customHeight="1">
      <c r="A341" s="72"/>
      <c r="B341" s="72"/>
      <c r="F341" s="73"/>
    </row>
    <row r="342" spans="1:6" ht="16.5" customHeight="1">
      <c r="A342" s="72"/>
      <c r="B342" s="72"/>
      <c r="F342" s="73"/>
    </row>
    <row r="343" spans="1:6" ht="16.5" customHeight="1">
      <c r="A343" s="72"/>
      <c r="B343" s="72"/>
      <c r="F343" s="73"/>
    </row>
    <row r="344" spans="1:6" ht="16.5" customHeight="1">
      <c r="A344" s="72"/>
      <c r="B344" s="72"/>
      <c r="F344" s="73"/>
    </row>
    <row r="345" spans="1:6" ht="16.5" customHeight="1">
      <c r="A345" s="72"/>
      <c r="B345" s="72"/>
      <c r="F345" s="73"/>
    </row>
    <row r="346" spans="1:6" ht="16.5" customHeight="1">
      <c r="A346" s="72"/>
      <c r="B346" s="72"/>
      <c r="F346" s="73"/>
    </row>
    <row r="347" spans="1:6" ht="16.5" customHeight="1">
      <c r="A347" s="72"/>
      <c r="B347" s="72"/>
      <c r="F347" s="73"/>
    </row>
    <row r="348" spans="1:6" ht="16.5" customHeight="1">
      <c r="A348" s="72"/>
      <c r="B348" s="72"/>
      <c r="F348" s="73"/>
    </row>
    <row r="349" spans="1:6" ht="16.5" customHeight="1">
      <c r="A349" s="72"/>
      <c r="B349" s="72"/>
      <c r="F349" s="73"/>
    </row>
    <row r="350" spans="1:6" ht="16.5" customHeight="1">
      <c r="A350" s="72"/>
      <c r="B350" s="72"/>
      <c r="F350" s="73"/>
    </row>
    <row r="351" spans="1:6" ht="16.5" customHeight="1">
      <c r="A351" s="72"/>
      <c r="B351" s="72"/>
      <c r="F351" s="73"/>
    </row>
    <row r="352" spans="1:6" ht="16.5" customHeight="1">
      <c r="A352" s="72"/>
      <c r="B352" s="72"/>
      <c r="F352" s="73"/>
    </row>
    <row r="353" spans="1:6" ht="16.5" customHeight="1">
      <c r="A353" s="72"/>
      <c r="B353" s="72"/>
      <c r="F353" s="73"/>
    </row>
    <row r="354" spans="1:6" ht="16.5" customHeight="1">
      <c r="A354" s="72"/>
      <c r="B354" s="72"/>
      <c r="F354" s="73"/>
    </row>
    <row r="355" spans="1:6" ht="16.5" customHeight="1">
      <c r="A355" s="72"/>
      <c r="B355" s="72"/>
      <c r="F355" s="73"/>
    </row>
    <row r="356" spans="1:6" ht="16.5" customHeight="1">
      <c r="A356" s="72"/>
      <c r="B356" s="72"/>
      <c r="F356" s="73"/>
    </row>
    <row r="357" spans="1:6" ht="16.5" customHeight="1">
      <c r="A357" s="72"/>
      <c r="B357" s="72"/>
      <c r="F357" s="73"/>
    </row>
    <row r="358" spans="1:6" ht="16.5" customHeight="1">
      <c r="A358" s="72"/>
      <c r="B358" s="72"/>
      <c r="F358" s="73"/>
    </row>
    <row r="359" spans="1:6" ht="16.5" customHeight="1">
      <c r="A359" s="72"/>
      <c r="B359" s="72"/>
      <c r="F359" s="73"/>
    </row>
    <row r="360" spans="1:6" ht="16.5" customHeight="1">
      <c r="A360" s="72"/>
      <c r="B360" s="72"/>
      <c r="F360" s="73"/>
    </row>
    <row r="361" spans="1:6" ht="16.5" customHeight="1">
      <c r="A361" s="72"/>
      <c r="B361" s="72"/>
      <c r="F361" s="73"/>
    </row>
    <row r="362" spans="1:6" ht="16.5" customHeight="1">
      <c r="A362" s="72"/>
      <c r="B362" s="72"/>
      <c r="F362" s="73"/>
    </row>
    <row r="363" spans="1:6" ht="16.5" customHeight="1">
      <c r="A363" s="72"/>
      <c r="B363" s="72"/>
      <c r="F363" s="73"/>
    </row>
    <row r="364" spans="1:6" ht="16.5" customHeight="1">
      <c r="A364" s="72"/>
      <c r="B364" s="72"/>
      <c r="F364" s="73"/>
    </row>
    <row r="365" spans="1:6" ht="16.5" customHeight="1">
      <c r="A365" s="72"/>
      <c r="B365" s="72"/>
      <c r="F365" s="73"/>
    </row>
    <row r="366" spans="1:6" ht="16.5" customHeight="1">
      <c r="A366" s="72"/>
      <c r="B366" s="72"/>
      <c r="F366" s="73"/>
    </row>
    <row r="367" spans="1:6" ht="16.5" customHeight="1">
      <c r="A367" s="72"/>
      <c r="B367" s="72"/>
      <c r="F367" s="73"/>
    </row>
    <row r="368" spans="1:6" ht="16.5" customHeight="1">
      <c r="A368" s="72"/>
      <c r="B368" s="72"/>
      <c r="F368" s="73"/>
    </row>
    <row r="369" spans="1:6" ht="16.5" customHeight="1">
      <c r="A369" s="72"/>
      <c r="B369" s="72"/>
      <c r="F369" s="73"/>
    </row>
    <row r="370" spans="1:6" ht="16.5" customHeight="1">
      <c r="A370" s="72"/>
      <c r="B370" s="72"/>
      <c r="F370" s="73"/>
    </row>
    <row r="371" spans="1:6" ht="16.5" customHeight="1">
      <c r="A371" s="72"/>
      <c r="B371" s="72"/>
      <c r="F371" s="73"/>
    </row>
    <row r="372" spans="1:6" ht="16.5" customHeight="1">
      <c r="A372" s="72"/>
      <c r="B372" s="72"/>
      <c r="F372" s="73"/>
    </row>
    <row r="373" spans="1:6" ht="16.5" customHeight="1">
      <c r="A373" s="72"/>
      <c r="B373" s="72"/>
      <c r="F373" s="73"/>
    </row>
    <row r="374" spans="1:6" ht="16.5" customHeight="1">
      <c r="A374" s="72"/>
      <c r="B374" s="72"/>
      <c r="F374" s="73"/>
    </row>
    <row r="375" spans="1:6" ht="16.5" customHeight="1">
      <c r="A375" s="72"/>
      <c r="B375" s="72"/>
      <c r="F375" s="73"/>
    </row>
    <row r="376" spans="1:6" ht="16.5" customHeight="1">
      <c r="A376" s="72"/>
      <c r="B376" s="72"/>
      <c r="F376" s="73"/>
    </row>
    <row r="377" spans="1:6" ht="16.5" customHeight="1">
      <c r="A377" s="72"/>
      <c r="B377" s="72"/>
      <c r="F377" s="73"/>
    </row>
    <row r="378" spans="1:6" ht="16.5" customHeight="1">
      <c r="A378" s="72"/>
      <c r="B378" s="72"/>
      <c r="F378" s="73"/>
    </row>
    <row r="379" spans="1:6" ht="16.5" customHeight="1">
      <c r="A379" s="72"/>
      <c r="B379" s="72"/>
      <c r="F379" s="73"/>
    </row>
    <row r="380" spans="1:6" ht="16.5" customHeight="1">
      <c r="A380" s="72"/>
      <c r="B380" s="72"/>
      <c r="F380" s="73"/>
    </row>
    <row r="381" spans="1:6" ht="16.5" customHeight="1">
      <c r="A381" s="72"/>
      <c r="B381" s="72"/>
      <c r="F381" s="73"/>
    </row>
    <row r="382" spans="1:6" ht="16.5" customHeight="1">
      <c r="A382" s="72"/>
      <c r="B382" s="72"/>
      <c r="F382" s="73"/>
    </row>
    <row r="383" spans="1:6" ht="16.5" customHeight="1">
      <c r="A383" s="72"/>
      <c r="B383" s="72"/>
      <c r="F383" s="73"/>
    </row>
    <row r="384" spans="1:6" ht="16.5" customHeight="1">
      <c r="A384" s="72"/>
      <c r="B384" s="72"/>
      <c r="F384" s="73"/>
    </row>
    <row r="385" spans="1:6" ht="16.5" customHeight="1">
      <c r="A385" s="72"/>
      <c r="B385" s="72"/>
      <c r="F385" s="73"/>
    </row>
    <row r="386" spans="1:6" ht="16.5" customHeight="1">
      <c r="A386" s="72"/>
      <c r="B386" s="72"/>
      <c r="F386" s="73"/>
    </row>
    <row r="387" spans="1:6" ht="16.5" customHeight="1">
      <c r="A387" s="72"/>
      <c r="B387" s="72"/>
      <c r="F387" s="73"/>
    </row>
    <row r="388" spans="1:6" ht="16.5" customHeight="1">
      <c r="A388" s="72"/>
      <c r="B388" s="72"/>
      <c r="F388" s="73"/>
    </row>
    <row r="389" spans="1:6" ht="16.5" customHeight="1">
      <c r="A389" s="72"/>
      <c r="B389" s="72"/>
      <c r="F389" s="73"/>
    </row>
    <row r="390" spans="1:6" ht="16.5" customHeight="1">
      <c r="A390" s="72"/>
      <c r="B390" s="72"/>
      <c r="F390" s="73"/>
    </row>
    <row r="391" spans="1:6" ht="16.5" customHeight="1">
      <c r="A391" s="72"/>
      <c r="B391" s="72"/>
      <c r="F391" s="73"/>
    </row>
    <row r="392" spans="1:6" ht="16.5" customHeight="1">
      <c r="A392" s="72"/>
      <c r="B392" s="72"/>
      <c r="F392" s="73"/>
    </row>
    <row r="393" spans="1:6" ht="16.5" customHeight="1">
      <c r="A393" s="72"/>
      <c r="B393" s="72"/>
      <c r="F393" s="73"/>
    </row>
    <row r="394" spans="1:6" ht="16.5" customHeight="1">
      <c r="A394" s="72"/>
      <c r="B394" s="72"/>
      <c r="F394" s="73"/>
    </row>
    <row r="395" spans="1:6" ht="16.5" customHeight="1">
      <c r="A395" s="72"/>
      <c r="B395" s="72"/>
      <c r="F395" s="73"/>
    </row>
    <row r="396" spans="1:6" ht="16.5" customHeight="1">
      <c r="A396" s="72"/>
      <c r="B396" s="72"/>
      <c r="F396" s="73"/>
    </row>
    <row r="397" spans="1:6" ht="16.5" customHeight="1">
      <c r="A397" s="72"/>
      <c r="B397" s="72"/>
      <c r="F397" s="73"/>
    </row>
    <row r="398" spans="1:6" ht="16.5" customHeight="1">
      <c r="A398" s="72"/>
      <c r="B398" s="72"/>
      <c r="F398" s="73"/>
    </row>
    <row r="399" spans="1:6" ht="16.5" customHeight="1">
      <c r="A399" s="72"/>
      <c r="B399" s="72"/>
      <c r="F399" s="73"/>
    </row>
    <row r="400" spans="1:6" ht="16.5" customHeight="1">
      <c r="A400" s="72"/>
      <c r="B400" s="72"/>
      <c r="F400" s="73"/>
    </row>
    <row r="401" spans="1:6" ht="16.5" customHeight="1">
      <c r="A401" s="72"/>
      <c r="B401" s="72"/>
      <c r="F401" s="73"/>
    </row>
    <row r="402" spans="1:6" ht="16.5" customHeight="1">
      <c r="A402" s="72"/>
      <c r="B402" s="72"/>
      <c r="F402" s="73"/>
    </row>
    <row r="403" spans="1:6" ht="16.5" customHeight="1">
      <c r="A403" s="72"/>
      <c r="B403" s="72"/>
      <c r="F403" s="73"/>
    </row>
    <row r="404" spans="1:6" ht="16.5" customHeight="1">
      <c r="A404" s="72"/>
      <c r="B404" s="72"/>
      <c r="F404" s="73"/>
    </row>
    <row r="405" spans="1:6" ht="16.5" customHeight="1">
      <c r="A405" s="72"/>
      <c r="B405" s="72"/>
      <c r="F405" s="73"/>
    </row>
    <row r="406" spans="1:6" ht="16.5" customHeight="1">
      <c r="A406" s="72"/>
      <c r="B406" s="72"/>
      <c r="F406" s="73"/>
    </row>
    <row r="407" spans="1:6" ht="16.5" customHeight="1">
      <c r="A407" s="72"/>
      <c r="B407" s="72"/>
      <c r="F407" s="73"/>
    </row>
    <row r="408" spans="1:6" ht="16.5" customHeight="1">
      <c r="A408" s="72"/>
      <c r="B408" s="72"/>
      <c r="F408" s="73"/>
    </row>
    <row r="409" spans="1:6" ht="16.5" customHeight="1">
      <c r="A409" s="72"/>
      <c r="B409" s="72"/>
      <c r="F409" s="73"/>
    </row>
    <row r="410" spans="1:6" ht="16.5" customHeight="1">
      <c r="A410" s="72"/>
      <c r="B410" s="72"/>
      <c r="F410" s="73"/>
    </row>
    <row r="411" spans="1:6" ht="16.5" customHeight="1">
      <c r="A411" s="72"/>
      <c r="B411" s="72"/>
      <c r="F411" s="73"/>
    </row>
    <row r="412" spans="1:6" ht="16.5" customHeight="1">
      <c r="A412" s="72"/>
      <c r="B412" s="72"/>
      <c r="F412" s="73"/>
    </row>
    <row r="413" spans="1:6" ht="16.5" customHeight="1">
      <c r="A413" s="72"/>
      <c r="B413" s="72"/>
      <c r="F413" s="73"/>
    </row>
    <row r="414" spans="1:6" ht="16.5" customHeight="1">
      <c r="A414" s="72"/>
      <c r="B414" s="72"/>
      <c r="F414" s="73"/>
    </row>
    <row r="415" spans="1:6" ht="16.5" customHeight="1">
      <c r="A415" s="72"/>
      <c r="B415" s="72"/>
      <c r="F415" s="73"/>
    </row>
    <row r="416" spans="1:6" ht="16.5" customHeight="1">
      <c r="A416" s="72"/>
      <c r="B416" s="72"/>
      <c r="F416" s="73"/>
    </row>
    <row r="417" spans="1:6" ht="16.5" customHeight="1">
      <c r="A417" s="72"/>
      <c r="B417" s="72"/>
      <c r="F417" s="73"/>
    </row>
    <row r="418" spans="1:6" ht="16.5" customHeight="1">
      <c r="A418" s="72"/>
      <c r="B418" s="72"/>
      <c r="F418" s="73"/>
    </row>
    <row r="419" spans="1:6" ht="16.5" customHeight="1">
      <c r="A419" s="72"/>
      <c r="B419" s="72"/>
      <c r="F419" s="73"/>
    </row>
    <row r="420" spans="1:6" ht="16.5" customHeight="1">
      <c r="A420" s="72"/>
      <c r="B420" s="72"/>
      <c r="F420" s="73"/>
    </row>
    <row r="421" spans="1:6" ht="16.5" customHeight="1">
      <c r="A421" s="72"/>
      <c r="B421" s="72"/>
      <c r="F421" s="73"/>
    </row>
    <row r="422" spans="1:6" ht="16.5" customHeight="1">
      <c r="A422" s="72"/>
      <c r="B422" s="72"/>
      <c r="F422" s="73"/>
    </row>
    <row r="423" spans="1:6" ht="16.5" customHeight="1">
      <c r="A423" s="72"/>
      <c r="B423" s="72"/>
      <c r="F423" s="73"/>
    </row>
    <row r="424" spans="1:6" ht="16.5" customHeight="1">
      <c r="A424" s="72"/>
      <c r="B424" s="72"/>
      <c r="F424" s="73"/>
    </row>
    <row r="425" spans="1:6" ht="16.5" customHeight="1">
      <c r="A425" s="72"/>
      <c r="B425" s="72"/>
      <c r="F425" s="73"/>
    </row>
    <row r="426" spans="1:6" ht="16.5" customHeight="1">
      <c r="A426" s="72"/>
      <c r="B426" s="72"/>
      <c r="F426" s="73"/>
    </row>
    <row r="427" spans="1:6" ht="16.5" customHeight="1">
      <c r="A427" s="72"/>
      <c r="B427" s="72"/>
      <c r="F427" s="73"/>
    </row>
    <row r="428" spans="1:6" ht="16.5" customHeight="1">
      <c r="A428" s="72"/>
      <c r="B428" s="72"/>
      <c r="F428" s="73"/>
    </row>
    <row r="429" spans="1:6" ht="16.5" customHeight="1">
      <c r="A429" s="72"/>
      <c r="B429" s="72"/>
      <c r="F429" s="73"/>
    </row>
    <row r="430" spans="1:6" ht="16.5" customHeight="1">
      <c r="A430" s="72"/>
      <c r="B430" s="72"/>
      <c r="F430" s="73"/>
    </row>
    <row r="431" spans="1:6" ht="16.5" customHeight="1">
      <c r="A431" s="72"/>
      <c r="B431" s="72"/>
      <c r="F431" s="73"/>
    </row>
    <row r="432" spans="1:6" ht="16.5" customHeight="1">
      <c r="A432" s="72"/>
      <c r="B432" s="72"/>
      <c r="F432" s="73"/>
    </row>
    <row r="433" spans="1:6" ht="16.5" customHeight="1">
      <c r="A433" s="72"/>
      <c r="B433" s="72"/>
      <c r="F433" s="73"/>
    </row>
    <row r="434" spans="1:6" ht="16.5" customHeight="1">
      <c r="A434" s="72"/>
      <c r="B434" s="72"/>
      <c r="F434" s="73"/>
    </row>
    <row r="435" spans="1:6" ht="16.5" customHeight="1">
      <c r="A435" s="72"/>
      <c r="B435" s="72"/>
      <c r="F435" s="73"/>
    </row>
    <row r="436" spans="1:6" ht="16.5" customHeight="1">
      <c r="A436" s="72"/>
      <c r="B436" s="72"/>
      <c r="F436" s="73"/>
    </row>
    <row r="437" spans="1:6" ht="16.5" customHeight="1">
      <c r="A437" s="72"/>
      <c r="B437" s="72"/>
      <c r="F437" s="73"/>
    </row>
    <row r="438" spans="1:6" ht="16.5" customHeight="1">
      <c r="A438" s="72"/>
      <c r="B438" s="72"/>
      <c r="F438" s="73"/>
    </row>
    <row r="439" spans="1:6" ht="16.5" customHeight="1">
      <c r="A439" s="72"/>
      <c r="B439" s="72"/>
      <c r="F439" s="73"/>
    </row>
    <row r="440" spans="1:6" ht="16.5" customHeight="1">
      <c r="A440" s="72"/>
      <c r="B440" s="72"/>
      <c r="F440" s="73"/>
    </row>
    <row r="441" spans="1:6" ht="16.5" customHeight="1">
      <c r="A441" s="72"/>
      <c r="B441" s="72"/>
      <c r="F441" s="73"/>
    </row>
    <row r="442" spans="1:6" ht="16.5" customHeight="1">
      <c r="A442" s="72"/>
      <c r="B442" s="72"/>
      <c r="F442" s="73"/>
    </row>
    <row r="443" spans="1:6" ht="16.5" customHeight="1">
      <c r="A443" s="72"/>
      <c r="B443" s="72"/>
      <c r="F443" s="73"/>
    </row>
    <row r="444" spans="1:6" ht="16.5" customHeight="1">
      <c r="A444" s="72"/>
      <c r="B444" s="72"/>
      <c r="F444" s="73"/>
    </row>
    <row r="445" spans="1:6" ht="16.5" customHeight="1">
      <c r="A445" s="72"/>
      <c r="B445" s="72"/>
      <c r="F445" s="73"/>
    </row>
    <row r="446" spans="1:6" ht="16.5" customHeight="1">
      <c r="A446" s="72"/>
      <c r="B446" s="72"/>
      <c r="F446" s="73"/>
    </row>
    <row r="447" spans="1:6" ht="16.5" customHeight="1">
      <c r="A447" s="72"/>
      <c r="B447" s="72"/>
      <c r="F447" s="73"/>
    </row>
    <row r="448" spans="1:6" ht="16.5" customHeight="1">
      <c r="A448" s="72"/>
      <c r="B448" s="72"/>
      <c r="F448" s="73"/>
    </row>
    <row r="449" spans="1:6" ht="16.5" customHeight="1">
      <c r="A449" s="72"/>
      <c r="B449" s="72"/>
      <c r="F449" s="73"/>
    </row>
    <row r="450" spans="1:6" ht="16.5" customHeight="1">
      <c r="A450" s="72"/>
      <c r="B450" s="72"/>
      <c r="F450" s="73"/>
    </row>
    <row r="451" spans="1:6" ht="16.5" customHeight="1">
      <c r="A451" s="72"/>
      <c r="B451" s="72"/>
      <c r="F451" s="73"/>
    </row>
    <row r="452" spans="1:6" ht="16.5" customHeight="1">
      <c r="A452" s="72"/>
      <c r="B452" s="72"/>
      <c r="F452" s="73"/>
    </row>
    <row r="453" spans="1:6" ht="16.5" customHeight="1">
      <c r="A453" s="72"/>
      <c r="B453" s="72"/>
      <c r="F453" s="73"/>
    </row>
    <row r="454" spans="1:6" ht="16.5" customHeight="1">
      <c r="A454" s="72"/>
      <c r="B454" s="72"/>
      <c r="F454" s="73"/>
    </row>
    <row r="455" spans="1:6" ht="16.5" customHeight="1">
      <c r="A455" s="72"/>
      <c r="B455" s="72"/>
      <c r="F455" s="73"/>
    </row>
    <row r="456" spans="1:6" ht="16.5" customHeight="1">
      <c r="A456" s="72"/>
      <c r="B456" s="72"/>
      <c r="F456" s="73"/>
    </row>
    <row r="457" spans="1:6" ht="16.5" customHeight="1">
      <c r="A457" s="72"/>
      <c r="B457" s="72"/>
      <c r="F457" s="73"/>
    </row>
    <row r="458" spans="1:6" ht="16.5" customHeight="1">
      <c r="A458" s="72"/>
      <c r="B458" s="72"/>
      <c r="F458" s="73"/>
    </row>
    <row r="459" spans="1:6" ht="16.5" customHeight="1">
      <c r="A459" s="72"/>
      <c r="B459" s="72"/>
      <c r="F459" s="73"/>
    </row>
    <row r="460" spans="1:6" ht="16.5" customHeight="1">
      <c r="A460" s="72"/>
      <c r="B460" s="72"/>
      <c r="F460" s="73"/>
    </row>
    <row r="461" spans="1:6" ht="16.5" customHeight="1">
      <c r="A461" s="72"/>
      <c r="B461" s="72"/>
      <c r="F461" s="73"/>
    </row>
    <row r="462" spans="1:6" ht="16.5" customHeight="1">
      <c r="A462" s="72"/>
      <c r="B462" s="72"/>
      <c r="F462" s="73"/>
    </row>
    <row r="463" spans="1:6" ht="16.5" customHeight="1">
      <c r="A463" s="72"/>
      <c r="B463" s="72"/>
      <c r="F463" s="73"/>
    </row>
    <row r="464" spans="1:6" ht="16.5" customHeight="1">
      <c r="A464" s="72"/>
      <c r="B464" s="72"/>
      <c r="F464" s="73"/>
    </row>
    <row r="465" spans="1:6" ht="16.5" customHeight="1">
      <c r="A465" s="72"/>
      <c r="B465" s="72"/>
      <c r="F465" s="73"/>
    </row>
    <row r="466" spans="1:6" ht="16.5" customHeight="1">
      <c r="A466" s="72"/>
      <c r="B466" s="72"/>
      <c r="F466" s="73"/>
    </row>
    <row r="467" spans="1:6" ht="16.5" customHeight="1">
      <c r="A467" s="72"/>
      <c r="B467" s="72"/>
      <c r="F467" s="73"/>
    </row>
    <row r="468" spans="1:6" ht="16.5" customHeight="1">
      <c r="A468" s="72"/>
      <c r="B468" s="72"/>
      <c r="F468" s="73"/>
    </row>
    <row r="469" spans="1:6" ht="16.5" customHeight="1">
      <c r="A469" s="72"/>
      <c r="B469" s="72"/>
      <c r="F469" s="73"/>
    </row>
    <row r="470" spans="1:6" ht="16.5" customHeight="1">
      <c r="A470" s="72"/>
      <c r="B470" s="72"/>
      <c r="F470" s="73"/>
    </row>
    <row r="471" spans="1:6" ht="16.5" customHeight="1">
      <c r="A471" s="72"/>
      <c r="B471" s="72"/>
      <c r="F471" s="73"/>
    </row>
    <row r="472" spans="1:6" ht="16.5" customHeight="1">
      <c r="A472" s="72"/>
      <c r="B472" s="72"/>
      <c r="F472" s="73"/>
    </row>
    <row r="473" spans="1:6" ht="16.5" customHeight="1">
      <c r="A473" s="72"/>
      <c r="B473" s="72"/>
      <c r="F473" s="73"/>
    </row>
    <row r="474" spans="1:6" ht="16.5" customHeight="1">
      <c r="A474" s="72"/>
      <c r="B474" s="72"/>
      <c r="F474" s="73"/>
    </row>
    <row r="475" spans="1:6" ht="16.5" customHeight="1">
      <c r="A475" s="72"/>
      <c r="B475" s="72"/>
      <c r="F475" s="73"/>
    </row>
    <row r="476" spans="1:6" ht="16.5" customHeight="1">
      <c r="A476" s="72"/>
      <c r="B476" s="72"/>
      <c r="F476" s="73"/>
    </row>
    <row r="477" spans="1:6" ht="16.5" customHeight="1">
      <c r="A477" s="72"/>
      <c r="B477" s="72"/>
      <c r="F477" s="73"/>
    </row>
    <row r="478" spans="1:6" ht="16.5" customHeight="1">
      <c r="A478" s="72"/>
      <c r="B478" s="72"/>
      <c r="F478" s="73"/>
    </row>
    <row r="479" spans="1:6" ht="16.5" customHeight="1">
      <c r="A479" s="72"/>
      <c r="B479" s="72"/>
      <c r="F479" s="73"/>
    </row>
    <row r="480" spans="1:6" ht="16.5" customHeight="1">
      <c r="A480" s="72"/>
      <c r="B480" s="72"/>
      <c r="F480" s="73"/>
    </row>
    <row r="481" spans="1:6" ht="16.5" customHeight="1">
      <c r="A481" s="72"/>
      <c r="B481" s="72"/>
      <c r="F481" s="73"/>
    </row>
    <row r="482" spans="1:6" ht="16.5" customHeight="1">
      <c r="A482" s="72"/>
      <c r="B482" s="72"/>
      <c r="F482" s="73"/>
    </row>
    <row r="483" spans="1:6" ht="16.5" customHeight="1">
      <c r="A483" s="72"/>
      <c r="B483" s="72"/>
      <c r="F483" s="73"/>
    </row>
    <row r="484" spans="1:6" ht="16.5" customHeight="1">
      <c r="A484" s="72"/>
      <c r="B484" s="72"/>
      <c r="F484" s="73"/>
    </row>
    <row r="485" spans="1:6" ht="16.5" customHeight="1">
      <c r="A485" s="72"/>
      <c r="B485" s="72"/>
      <c r="F485" s="73"/>
    </row>
    <row r="486" spans="1:6" ht="16.5" customHeight="1">
      <c r="A486" s="72"/>
      <c r="B486" s="72"/>
      <c r="F486" s="73"/>
    </row>
    <row r="487" spans="1:6" ht="16.5" customHeight="1">
      <c r="A487" s="72"/>
      <c r="B487" s="72"/>
      <c r="F487" s="73"/>
    </row>
    <row r="488" spans="1:6" ht="16.5" customHeight="1">
      <c r="A488" s="72"/>
      <c r="B488" s="72"/>
      <c r="F488" s="73"/>
    </row>
    <row r="489" spans="1:6" ht="16.5" customHeight="1">
      <c r="A489" s="72"/>
      <c r="B489" s="72"/>
      <c r="F489" s="73"/>
    </row>
    <row r="490" spans="1:6" ht="16.5" customHeight="1">
      <c r="A490" s="72"/>
      <c r="B490" s="72"/>
      <c r="F490" s="73"/>
    </row>
    <row r="491" spans="1:6" ht="16.5" customHeight="1">
      <c r="A491" s="72"/>
      <c r="B491" s="72"/>
      <c r="F491" s="73"/>
    </row>
    <row r="492" spans="1:6" ht="16.5" customHeight="1">
      <c r="A492" s="72"/>
      <c r="B492" s="72"/>
      <c r="F492" s="73"/>
    </row>
    <row r="493" spans="1:6" ht="16.5" customHeight="1">
      <c r="A493" s="72"/>
      <c r="B493" s="72"/>
      <c r="F493" s="73"/>
    </row>
    <row r="494" spans="1:6" ht="16.5" customHeight="1">
      <c r="A494" s="72"/>
      <c r="B494" s="72"/>
      <c r="F494" s="73"/>
    </row>
    <row r="495" spans="1:6" ht="16.5" customHeight="1">
      <c r="A495" s="72"/>
      <c r="B495" s="72"/>
      <c r="F495" s="73"/>
    </row>
    <row r="496" spans="1:6" ht="16.5" customHeight="1">
      <c r="A496" s="72"/>
      <c r="B496" s="72"/>
      <c r="F496" s="73"/>
    </row>
    <row r="497" spans="1:6" ht="16.5" customHeight="1">
      <c r="A497" s="72"/>
      <c r="B497" s="72"/>
      <c r="F497" s="73"/>
    </row>
    <row r="498" spans="1:6" ht="16.5" customHeight="1">
      <c r="A498" s="72"/>
      <c r="B498" s="72"/>
      <c r="F498" s="73"/>
    </row>
    <row r="499" spans="1:6" ht="16.5" customHeight="1">
      <c r="A499" s="72"/>
      <c r="B499" s="72"/>
      <c r="F499" s="73"/>
    </row>
    <row r="500" spans="1:6" ht="16.5" customHeight="1">
      <c r="A500" s="72"/>
      <c r="B500" s="72"/>
      <c r="F500" s="73"/>
    </row>
    <row r="501" spans="1:6" ht="16.5" customHeight="1">
      <c r="A501" s="72"/>
      <c r="B501" s="72"/>
      <c r="F501" s="73"/>
    </row>
    <row r="502" spans="1:6" ht="16.5" customHeight="1">
      <c r="A502" s="72"/>
      <c r="B502" s="72"/>
      <c r="F502" s="73"/>
    </row>
    <row r="503" spans="1:6" ht="16.5" customHeight="1">
      <c r="A503" s="72"/>
      <c r="B503" s="72"/>
      <c r="F503" s="73"/>
    </row>
    <row r="504" spans="1:6" ht="16.5" customHeight="1">
      <c r="A504" s="72"/>
      <c r="B504" s="72"/>
      <c r="F504" s="73"/>
    </row>
    <row r="505" spans="1:6" ht="16.5" customHeight="1">
      <c r="A505" s="72"/>
      <c r="B505" s="72"/>
      <c r="F505" s="73"/>
    </row>
    <row r="506" spans="1:6" ht="16.5" customHeight="1">
      <c r="A506" s="72"/>
      <c r="B506" s="72"/>
      <c r="F506" s="73"/>
    </row>
    <row r="507" spans="1:6" ht="16.5" customHeight="1">
      <c r="A507" s="72"/>
      <c r="B507" s="72"/>
      <c r="F507" s="73"/>
    </row>
    <row r="508" spans="1:6" ht="16.5" customHeight="1">
      <c r="A508" s="72"/>
      <c r="B508" s="72"/>
      <c r="F508" s="73"/>
    </row>
    <row r="509" spans="1:6" ht="16.5" customHeight="1">
      <c r="A509" s="72"/>
      <c r="B509" s="72"/>
      <c r="F509" s="73"/>
    </row>
    <row r="510" spans="1:6" ht="16.5" customHeight="1">
      <c r="A510" s="72"/>
      <c r="B510" s="72"/>
      <c r="F510" s="73"/>
    </row>
    <row r="511" spans="1:6" ht="16.5" customHeight="1">
      <c r="A511" s="72"/>
      <c r="B511" s="72"/>
      <c r="F511" s="73"/>
    </row>
    <row r="512" spans="1:6" ht="16.5" customHeight="1">
      <c r="A512" s="72"/>
      <c r="B512" s="72"/>
      <c r="F512" s="73"/>
    </row>
    <row r="513" spans="1:6" ht="16.5" customHeight="1">
      <c r="A513" s="72"/>
      <c r="B513" s="72"/>
      <c r="F513" s="73"/>
    </row>
    <row r="514" spans="1:6" ht="16.5" customHeight="1">
      <c r="A514" s="72"/>
      <c r="B514" s="72"/>
      <c r="F514" s="73"/>
    </row>
    <row r="515" spans="1:6" ht="16.5" customHeight="1">
      <c r="A515" s="72"/>
      <c r="B515" s="72"/>
      <c r="F515" s="73"/>
    </row>
    <row r="516" spans="1:6" ht="16.5" customHeight="1">
      <c r="A516" s="72"/>
      <c r="B516" s="72"/>
      <c r="F516" s="73"/>
    </row>
    <row r="517" spans="1:6" ht="16.5" customHeight="1">
      <c r="A517" s="72"/>
      <c r="B517" s="72"/>
      <c r="F517" s="73"/>
    </row>
    <row r="518" spans="1:6" ht="16.5" customHeight="1">
      <c r="A518" s="72"/>
      <c r="B518" s="72"/>
      <c r="F518" s="73"/>
    </row>
    <row r="519" spans="1:6" ht="16.5" customHeight="1">
      <c r="A519" s="72"/>
      <c r="B519" s="72"/>
      <c r="F519" s="73"/>
    </row>
    <row r="520" spans="1:6" ht="16.5" customHeight="1">
      <c r="A520" s="72"/>
      <c r="B520" s="72"/>
      <c r="F520" s="73"/>
    </row>
    <row r="521" spans="1:6" ht="16.5" customHeight="1">
      <c r="A521" s="72"/>
      <c r="B521" s="72"/>
      <c r="F521" s="73"/>
    </row>
    <row r="522" spans="1:6" ht="16.5" customHeight="1">
      <c r="A522" s="72"/>
      <c r="B522" s="72"/>
      <c r="F522" s="73"/>
    </row>
    <row r="523" spans="1:6" ht="16.5" customHeight="1">
      <c r="A523" s="72"/>
      <c r="B523" s="72"/>
      <c r="F523" s="73"/>
    </row>
    <row r="524" spans="1:6" ht="16.5" customHeight="1">
      <c r="A524" s="72"/>
      <c r="B524" s="72"/>
      <c r="F524" s="73"/>
    </row>
    <row r="525" spans="1:6" ht="16.5" customHeight="1">
      <c r="A525" s="72"/>
      <c r="B525" s="72"/>
      <c r="F525" s="73"/>
    </row>
    <row r="526" spans="1:6" ht="16.5" customHeight="1">
      <c r="A526" s="72"/>
      <c r="B526" s="72"/>
      <c r="F526" s="73"/>
    </row>
    <row r="527" spans="1:6" ht="16.5" customHeight="1">
      <c r="A527" s="72"/>
      <c r="B527" s="72"/>
      <c r="F527" s="73"/>
    </row>
    <row r="528" spans="1:6" ht="16.5" customHeight="1">
      <c r="A528" s="72"/>
      <c r="B528" s="72"/>
      <c r="F528" s="73"/>
    </row>
    <row r="529" spans="1:6" ht="16.5" customHeight="1">
      <c r="A529" s="72"/>
      <c r="B529" s="72"/>
      <c r="F529" s="73"/>
    </row>
    <row r="530" spans="1:6" ht="16.5" customHeight="1">
      <c r="A530" s="72"/>
      <c r="B530" s="72"/>
      <c r="F530" s="73"/>
    </row>
    <row r="531" spans="1:6" ht="16.5" customHeight="1">
      <c r="A531" s="72"/>
      <c r="B531" s="72"/>
      <c r="F531" s="73"/>
    </row>
    <row r="532" spans="1:6" ht="16.5" customHeight="1">
      <c r="A532" s="72"/>
      <c r="B532" s="72"/>
      <c r="F532" s="73"/>
    </row>
    <row r="533" spans="1:6" ht="16.5" customHeight="1">
      <c r="A533" s="72"/>
      <c r="B533" s="72"/>
      <c r="F533" s="73"/>
    </row>
    <row r="534" spans="1:6" ht="16.5" customHeight="1">
      <c r="A534" s="72"/>
      <c r="B534" s="72"/>
      <c r="F534" s="73"/>
    </row>
    <row r="535" spans="1:6" ht="16.5" customHeight="1">
      <c r="A535" s="72"/>
      <c r="B535" s="72"/>
      <c r="F535" s="73"/>
    </row>
    <row r="536" spans="1:6" ht="16.5" customHeight="1">
      <c r="A536" s="72"/>
      <c r="B536" s="72"/>
      <c r="F536" s="73"/>
    </row>
    <row r="537" spans="1:6" ht="16.5" customHeight="1">
      <c r="A537" s="72"/>
      <c r="B537" s="72"/>
      <c r="F537" s="73"/>
    </row>
    <row r="538" spans="1:6" ht="16.5" customHeight="1">
      <c r="A538" s="72"/>
      <c r="B538" s="72"/>
      <c r="F538" s="73"/>
    </row>
    <row r="539" spans="1:6" ht="16.5" customHeight="1">
      <c r="A539" s="72"/>
      <c r="B539" s="72"/>
      <c r="F539" s="73"/>
    </row>
    <row r="540" spans="1:6" ht="16.5" customHeight="1">
      <c r="A540" s="72"/>
      <c r="B540" s="72"/>
      <c r="F540" s="73"/>
    </row>
    <row r="541" spans="1:6" ht="16.5" customHeight="1">
      <c r="A541" s="72"/>
      <c r="B541" s="72"/>
      <c r="F541" s="73"/>
    </row>
    <row r="542" spans="1:6" ht="16.5" customHeight="1">
      <c r="A542" s="72"/>
      <c r="B542" s="72"/>
      <c r="F542" s="73"/>
    </row>
    <row r="543" spans="1:6" ht="16.5" customHeight="1">
      <c r="A543" s="72"/>
      <c r="B543" s="72"/>
      <c r="F543" s="73"/>
    </row>
    <row r="544" spans="1:6" ht="16.5" customHeight="1">
      <c r="A544" s="72"/>
      <c r="B544" s="72"/>
      <c r="F544" s="73"/>
    </row>
    <row r="545" spans="1:6" ht="16.5" customHeight="1">
      <c r="A545" s="72"/>
      <c r="B545" s="72"/>
      <c r="F545" s="73"/>
    </row>
    <row r="546" spans="1:6" ht="16.5" customHeight="1">
      <c r="A546" s="72"/>
      <c r="B546" s="72"/>
      <c r="F546" s="73"/>
    </row>
    <row r="547" spans="1:6" ht="16.5" customHeight="1">
      <c r="A547" s="72"/>
      <c r="B547" s="72"/>
      <c r="F547" s="73"/>
    </row>
    <row r="548" spans="1:6" ht="16.5" customHeight="1">
      <c r="A548" s="72"/>
      <c r="B548" s="72"/>
      <c r="F548" s="73"/>
    </row>
    <row r="549" spans="1:6" ht="16.5" customHeight="1">
      <c r="A549" s="72"/>
      <c r="B549" s="72"/>
      <c r="F549" s="73"/>
    </row>
    <row r="550" spans="1:6" ht="16.5" customHeight="1">
      <c r="A550" s="72"/>
      <c r="B550" s="72"/>
      <c r="F550" s="73"/>
    </row>
    <row r="551" spans="1:6" ht="16.5" customHeight="1">
      <c r="A551" s="72"/>
      <c r="B551" s="72"/>
      <c r="F551" s="73"/>
    </row>
    <row r="552" spans="1:6" ht="16.5" customHeight="1">
      <c r="A552" s="72"/>
      <c r="B552" s="72"/>
      <c r="F552" s="73"/>
    </row>
    <row r="553" spans="1:6" ht="16.5" customHeight="1">
      <c r="A553" s="72"/>
      <c r="B553" s="72"/>
      <c r="F553" s="73"/>
    </row>
    <row r="554" spans="1:6" ht="16.5" customHeight="1">
      <c r="A554" s="72"/>
      <c r="B554" s="72"/>
      <c r="F554" s="73"/>
    </row>
    <row r="555" spans="1:6" ht="16.5" customHeight="1">
      <c r="A555" s="72"/>
      <c r="B555" s="72"/>
      <c r="F555" s="73"/>
    </row>
    <row r="556" spans="1:6" ht="16.5" customHeight="1">
      <c r="A556" s="72"/>
      <c r="B556" s="72"/>
      <c r="F556" s="73"/>
    </row>
    <row r="557" spans="1:6" ht="16.5" customHeight="1">
      <c r="A557" s="72"/>
      <c r="B557" s="72"/>
      <c r="F557" s="73"/>
    </row>
    <row r="558" spans="1:6" ht="16.5" customHeight="1">
      <c r="A558" s="72"/>
      <c r="B558" s="72"/>
      <c r="F558" s="73"/>
    </row>
    <row r="559" spans="1:6" ht="16.5" customHeight="1">
      <c r="A559" s="72"/>
      <c r="B559" s="72"/>
      <c r="F559" s="73"/>
    </row>
    <row r="560" spans="1:6" ht="16.5" customHeight="1">
      <c r="A560" s="72"/>
      <c r="B560" s="72"/>
      <c r="F560" s="73"/>
    </row>
    <row r="561" spans="1:6" ht="16.5" customHeight="1">
      <c r="A561" s="72"/>
      <c r="B561" s="72"/>
      <c r="F561" s="73"/>
    </row>
    <row r="562" spans="1:6" ht="16.5" customHeight="1">
      <c r="A562" s="72"/>
      <c r="B562" s="72"/>
      <c r="F562" s="73"/>
    </row>
    <row r="563" spans="1:6" ht="16.5" customHeight="1">
      <c r="A563" s="72"/>
      <c r="B563" s="72"/>
      <c r="F563" s="73"/>
    </row>
    <row r="564" spans="1:6" ht="16.5" customHeight="1">
      <c r="A564" s="72"/>
      <c r="B564" s="72"/>
      <c r="F564" s="73"/>
    </row>
    <row r="565" spans="1:6" ht="16.5" customHeight="1">
      <c r="A565" s="72"/>
      <c r="B565" s="72"/>
      <c r="F565" s="73"/>
    </row>
    <row r="566" spans="1:6" ht="16.5" customHeight="1">
      <c r="A566" s="72"/>
      <c r="B566" s="72"/>
      <c r="F566" s="73"/>
    </row>
    <row r="567" spans="1:6" ht="16.5" customHeight="1">
      <c r="A567" s="72"/>
      <c r="B567" s="72"/>
      <c r="F567" s="73"/>
    </row>
    <row r="568" spans="1:6" ht="16.5" customHeight="1">
      <c r="A568" s="72"/>
      <c r="B568" s="72"/>
      <c r="F568" s="73"/>
    </row>
    <row r="569" spans="1:6" ht="16.5" customHeight="1">
      <c r="A569" s="72"/>
      <c r="B569" s="72"/>
      <c r="F569" s="73"/>
    </row>
    <row r="570" spans="1:6" ht="16.5" customHeight="1">
      <c r="A570" s="72"/>
      <c r="B570" s="72"/>
      <c r="F570" s="73"/>
    </row>
    <row r="571" spans="1:6" ht="16.5" customHeight="1">
      <c r="A571" s="72"/>
      <c r="B571" s="72"/>
      <c r="F571" s="73"/>
    </row>
    <row r="572" spans="1:6" ht="16.5" customHeight="1">
      <c r="A572" s="72"/>
      <c r="B572" s="72"/>
      <c r="F572" s="73"/>
    </row>
    <row r="573" spans="1:6" ht="16.5" customHeight="1">
      <c r="A573" s="72"/>
      <c r="B573" s="72"/>
      <c r="F573" s="73"/>
    </row>
    <row r="574" spans="1:6" ht="16.5" customHeight="1">
      <c r="A574" s="72"/>
      <c r="B574" s="72"/>
      <c r="F574" s="73"/>
    </row>
    <row r="575" spans="1:6" ht="16.5" customHeight="1">
      <c r="A575" s="72"/>
      <c r="B575" s="72"/>
      <c r="F575" s="73"/>
    </row>
    <row r="576" spans="1:6" ht="16.5" customHeight="1">
      <c r="A576" s="72"/>
      <c r="B576" s="72"/>
      <c r="F576" s="73"/>
    </row>
    <row r="577" spans="1:6" ht="16.5" customHeight="1">
      <c r="A577" s="72"/>
      <c r="B577" s="72"/>
      <c r="F577" s="73"/>
    </row>
    <row r="578" spans="1:6" ht="16.5" customHeight="1">
      <c r="A578" s="72"/>
      <c r="B578" s="72"/>
      <c r="F578" s="73"/>
    </row>
    <row r="579" spans="1:6" ht="16.5" customHeight="1">
      <c r="A579" s="72"/>
      <c r="B579" s="72"/>
      <c r="F579" s="73"/>
    </row>
    <row r="580" spans="1:6" ht="16.5" customHeight="1">
      <c r="A580" s="72"/>
      <c r="B580" s="72"/>
      <c r="F580" s="73"/>
    </row>
    <row r="581" spans="1:6" ht="16.5" customHeight="1">
      <c r="A581" s="72"/>
      <c r="B581" s="72"/>
      <c r="F581" s="73"/>
    </row>
    <row r="582" spans="1:6" ht="16.5" customHeight="1">
      <c r="A582" s="72"/>
      <c r="B582" s="72"/>
      <c r="F582" s="73"/>
    </row>
    <row r="583" spans="1:6" ht="16.5" customHeight="1">
      <c r="A583" s="72"/>
      <c r="B583" s="72"/>
      <c r="F583" s="73"/>
    </row>
    <row r="584" spans="1:6" ht="16.5" customHeight="1">
      <c r="A584" s="72"/>
      <c r="B584" s="72"/>
      <c r="F584" s="73"/>
    </row>
    <row r="585" spans="1:6" ht="16.5" customHeight="1">
      <c r="A585" s="72"/>
      <c r="B585" s="72"/>
      <c r="F585" s="73"/>
    </row>
    <row r="586" spans="1:6" ht="16.5" customHeight="1">
      <c r="A586" s="72"/>
      <c r="B586" s="72"/>
      <c r="F586" s="73"/>
    </row>
    <row r="587" spans="1:6" ht="16.5" customHeight="1">
      <c r="A587" s="72"/>
      <c r="B587" s="72"/>
      <c r="F587" s="73"/>
    </row>
    <row r="588" spans="1:6" ht="16.5" customHeight="1">
      <c r="A588" s="72"/>
      <c r="B588" s="72"/>
      <c r="F588" s="73"/>
    </row>
    <row r="589" spans="1:6" ht="16.5" customHeight="1">
      <c r="A589" s="72"/>
      <c r="B589" s="72"/>
      <c r="F589" s="73"/>
    </row>
    <row r="590" spans="1:6" ht="16.5" customHeight="1">
      <c r="A590" s="72"/>
      <c r="B590" s="72"/>
      <c r="F590" s="73"/>
    </row>
    <row r="591" spans="1:6" ht="16.5" customHeight="1">
      <c r="A591" s="72"/>
      <c r="B591" s="72"/>
      <c r="F591" s="73"/>
    </row>
    <row r="592" spans="1:6" ht="16.5" customHeight="1">
      <c r="A592" s="72"/>
      <c r="B592" s="72"/>
      <c r="F592" s="73"/>
    </row>
    <row r="593" spans="1:6" ht="16.5" customHeight="1">
      <c r="A593" s="72"/>
      <c r="B593" s="72"/>
      <c r="F593" s="73"/>
    </row>
    <row r="594" spans="1:6" ht="16.5" customHeight="1">
      <c r="A594" s="72"/>
      <c r="B594" s="72"/>
      <c r="F594" s="73"/>
    </row>
    <row r="595" spans="1:6" ht="16.5" customHeight="1">
      <c r="A595" s="72"/>
      <c r="B595" s="72"/>
      <c r="F595" s="73"/>
    </row>
    <row r="596" spans="1:6" ht="16.5" customHeight="1">
      <c r="A596" s="72"/>
      <c r="B596" s="72"/>
      <c r="F596" s="73"/>
    </row>
    <row r="597" spans="1:6" ht="16.5" customHeight="1">
      <c r="A597" s="72"/>
      <c r="B597" s="72"/>
      <c r="F597" s="73"/>
    </row>
    <row r="598" spans="1:6" ht="16.5" customHeight="1">
      <c r="A598" s="72"/>
      <c r="B598" s="72"/>
      <c r="F598" s="73"/>
    </row>
    <row r="599" spans="1:6" ht="16.5" customHeight="1">
      <c r="A599" s="72"/>
      <c r="B599" s="72"/>
      <c r="F599" s="73"/>
    </row>
    <row r="600" spans="1:6" ht="16.5" customHeight="1">
      <c r="A600" s="72"/>
      <c r="B600" s="72"/>
      <c r="F600" s="73"/>
    </row>
    <row r="601" spans="1:6" ht="16.5" customHeight="1">
      <c r="A601" s="72"/>
      <c r="B601" s="72"/>
      <c r="F601" s="73"/>
    </row>
    <row r="602" spans="1:6" ht="16.5" customHeight="1">
      <c r="A602" s="72"/>
      <c r="B602" s="72"/>
      <c r="F602" s="73"/>
    </row>
    <row r="603" spans="1:6" ht="16.5" customHeight="1">
      <c r="A603" s="72"/>
      <c r="B603" s="72"/>
      <c r="F603" s="73"/>
    </row>
    <row r="604" spans="1:6" ht="16.5" customHeight="1">
      <c r="A604" s="72"/>
      <c r="B604" s="72"/>
      <c r="F604" s="73"/>
    </row>
    <row r="605" spans="1:6" ht="16.5" customHeight="1">
      <c r="A605" s="72"/>
      <c r="B605" s="72"/>
      <c r="F605" s="73"/>
    </row>
    <row r="606" spans="1:6" ht="16.5" customHeight="1">
      <c r="A606" s="72"/>
      <c r="B606" s="72"/>
      <c r="F606" s="73"/>
    </row>
    <row r="607" spans="1:6" ht="16.5" customHeight="1">
      <c r="A607" s="72"/>
      <c r="B607" s="72"/>
      <c r="F607" s="73"/>
    </row>
    <row r="608" spans="1:6" ht="16.5" customHeight="1">
      <c r="A608" s="72"/>
      <c r="B608" s="72"/>
      <c r="F608" s="73"/>
    </row>
    <row r="609" spans="1:6" ht="16.5" customHeight="1">
      <c r="A609" s="72"/>
      <c r="B609" s="72"/>
      <c r="F609" s="73"/>
    </row>
    <row r="610" spans="1:6" ht="16.5" customHeight="1">
      <c r="A610" s="72"/>
      <c r="B610" s="72"/>
      <c r="F610" s="73"/>
    </row>
    <row r="611" spans="1:6" ht="16.5" customHeight="1">
      <c r="A611" s="72"/>
      <c r="B611" s="72"/>
      <c r="F611" s="73"/>
    </row>
    <row r="612" spans="1:6" ht="16.5" customHeight="1">
      <c r="A612" s="72"/>
      <c r="B612" s="72"/>
      <c r="F612" s="73"/>
    </row>
    <row r="613" spans="1:6" ht="16.5" customHeight="1">
      <c r="A613" s="72"/>
      <c r="B613" s="72"/>
      <c r="F613" s="73"/>
    </row>
    <row r="614" spans="1:6" ht="16.5" customHeight="1">
      <c r="A614" s="72"/>
      <c r="B614" s="72"/>
      <c r="F614" s="73"/>
    </row>
    <row r="615" spans="1:6" ht="16.5" customHeight="1">
      <c r="A615" s="72"/>
      <c r="B615" s="72"/>
      <c r="F615" s="73"/>
    </row>
    <row r="616" spans="1:6" ht="16.5" customHeight="1">
      <c r="A616" s="72"/>
      <c r="B616" s="72"/>
      <c r="F616" s="73"/>
    </row>
    <row r="617" spans="1:6" ht="16.5" customHeight="1">
      <c r="A617" s="72"/>
      <c r="B617" s="72"/>
      <c r="F617" s="73"/>
    </row>
    <row r="618" spans="1:6" ht="16.5" customHeight="1">
      <c r="A618" s="72"/>
      <c r="B618" s="72"/>
      <c r="F618" s="73"/>
    </row>
    <row r="619" spans="1:6" ht="16.5" customHeight="1">
      <c r="A619" s="72"/>
      <c r="B619" s="72"/>
      <c r="F619" s="73"/>
    </row>
    <row r="620" spans="1:6" ht="16.5" customHeight="1">
      <c r="A620" s="72"/>
      <c r="B620" s="72"/>
      <c r="F620" s="73"/>
    </row>
    <row r="621" spans="1:6" ht="16.5" customHeight="1">
      <c r="A621" s="72"/>
      <c r="B621" s="72"/>
      <c r="F621" s="73"/>
    </row>
    <row r="622" spans="1:6" ht="16.5" customHeight="1">
      <c r="A622" s="72"/>
      <c r="B622" s="72"/>
      <c r="F622" s="73"/>
    </row>
    <row r="623" spans="1:6" ht="16.5" customHeight="1">
      <c r="A623" s="72"/>
      <c r="B623" s="72"/>
      <c r="F623" s="73"/>
    </row>
    <row r="624" spans="1:6" ht="16.5" customHeight="1">
      <c r="A624" s="72"/>
      <c r="B624" s="72"/>
      <c r="F624" s="73"/>
    </row>
    <row r="625" spans="1:6" ht="16.5" customHeight="1">
      <c r="A625" s="72"/>
      <c r="B625" s="72"/>
      <c r="F625" s="73"/>
    </row>
    <row r="626" spans="1:6" ht="16.5" customHeight="1">
      <c r="A626" s="72"/>
      <c r="B626" s="72"/>
      <c r="F626" s="73"/>
    </row>
    <row r="627" spans="1:6" ht="16.5" customHeight="1">
      <c r="A627" s="72"/>
      <c r="B627" s="72"/>
      <c r="F627" s="73"/>
    </row>
    <row r="628" spans="1:6" ht="16.5" customHeight="1">
      <c r="A628" s="72"/>
      <c r="B628" s="72"/>
      <c r="F628" s="73"/>
    </row>
    <row r="629" spans="1:6" ht="16.5" customHeight="1">
      <c r="A629" s="72"/>
      <c r="B629" s="72"/>
      <c r="F629" s="73"/>
    </row>
    <row r="630" spans="1:6" ht="16.5" customHeight="1">
      <c r="A630" s="72"/>
      <c r="B630" s="72"/>
      <c r="F630" s="73"/>
    </row>
    <row r="631" spans="1:6" ht="16.5" customHeight="1">
      <c r="A631" s="72"/>
      <c r="B631" s="72"/>
      <c r="F631" s="73"/>
    </row>
    <row r="632" spans="1:6" ht="16.5" customHeight="1">
      <c r="A632" s="72"/>
      <c r="B632" s="72"/>
      <c r="F632" s="73"/>
    </row>
    <row r="633" spans="1:6" ht="16.5" customHeight="1">
      <c r="A633" s="72"/>
      <c r="B633" s="72"/>
      <c r="F633" s="73"/>
    </row>
    <row r="634" spans="1:6" ht="16.5" customHeight="1">
      <c r="A634" s="72"/>
      <c r="B634" s="72"/>
      <c r="F634" s="73"/>
    </row>
    <row r="635" spans="1:6" ht="16.5" customHeight="1">
      <c r="A635" s="72"/>
      <c r="B635" s="72"/>
      <c r="F635" s="73"/>
    </row>
    <row r="636" spans="1:6" ht="16.5" customHeight="1">
      <c r="A636" s="72"/>
      <c r="B636" s="72"/>
      <c r="F636" s="73"/>
    </row>
    <row r="637" spans="1:6" ht="16.5" customHeight="1">
      <c r="A637" s="72"/>
      <c r="B637" s="72"/>
      <c r="F637" s="73"/>
    </row>
    <row r="638" spans="1:6" ht="16.5" customHeight="1">
      <c r="A638" s="72"/>
      <c r="B638" s="72"/>
      <c r="F638" s="73"/>
    </row>
    <row r="639" spans="1:6" ht="16.5" customHeight="1">
      <c r="A639" s="72"/>
      <c r="B639" s="72"/>
      <c r="F639" s="73"/>
    </row>
    <row r="640" spans="1:6" ht="16.5" customHeight="1">
      <c r="A640" s="72"/>
      <c r="B640" s="72"/>
      <c r="F640" s="73"/>
    </row>
    <row r="641" spans="1:6" ht="16.5" customHeight="1">
      <c r="A641" s="72"/>
      <c r="B641" s="72"/>
      <c r="F641" s="73"/>
    </row>
    <row r="642" spans="1:6" ht="16.5" customHeight="1">
      <c r="A642" s="72"/>
      <c r="B642" s="72"/>
      <c r="F642" s="73"/>
    </row>
    <row r="643" spans="1:6" ht="16.5" customHeight="1">
      <c r="A643" s="72"/>
      <c r="B643" s="72"/>
      <c r="F643" s="73"/>
    </row>
    <row r="644" spans="1:6" ht="16.5" customHeight="1">
      <c r="A644" s="72"/>
      <c r="B644" s="72"/>
      <c r="F644" s="73"/>
    </row>
    <row r="645" spans="1:6" ht="16.5" customHeight="1">
      <c r="A645" s="72"/>
      <c r="B645" s="72"/>
      <c r="F645" s="73"/>
    </row>
    <row r="646" spans="1:6" ht="16.5" customHeight="1">
      <c r="A646" s="72"/>
      <c r="B646" s="72"/>
      <c r="F646" s="73"/>
    </row>
    <row r="647" spans="1:6" ht="16.5" customHeight="1">
      <c r="A647" s="72"/>
      <c r="B647" s="72"/>
      <c r="F647" s="73"/>
    </row>
    <row r="648" spans="1:6" ht="16.5" customHeight="1">
      <c r="A648" s="72"/>
      <c r="B648" s="72"/>
      <c r="F648" s="73"/>
    </row>
    <row r="649" spans="1:6" ht="16.5" customHeight="1">
      <c r="A649" s="72"/>
      <c r="B649" s="72"/>
      <c r="F649" s="73"/>
    </row>
    <row r="650" spans="1:6" ht="16.5" customHeight="1">
      <c r="A650" s="72"/>
      <c r="B650" s="72"/>
      <c r="F650" s="73"/>
    </row>
    <row r="651" spans="1:6" ht="16.5" customHeight="1">
      <c r="A651" s="72"/>
      <c r="B651" s="72"/>
      <c r="F651" s="73"/>
    </row>
    <row r="652" spans="1:6" ht="16.5" customHeight="1">
      <c r="A652" s="72"/>
      <c r="B652" s="72"/>
      <c r="F652" s="73"/>
    </row>
    <row r="653" spans="1:6" ht="16.5" customHeight="1">
      <c r="A653" s="72"/>
      <c r="B653" s="72"/>
      <c r="F653" s="73"/>
    </row>
    <row r="654" spans="1:6" ht="16.5" customHeight="1">
      <c r="A654" s="72"/>
      <c r="B654" s="72"/>
      <c r="F654" s="73"/>
    </row>
    <row r="655" spans="1:6" ht="16.5" customHeight="1">
      <c r="A655" s="72"/>
      <c r="B655" s="72"/>
      <c r="F655" s="73"/>
    </row>
    <row r="656" spans="1:6" ht="16.5" customHeight="1">
      <c r="A656" s="72"/>
      <c r="B656" s="72"/>
      <c r="F656" s="73"/>
    </row>
    <row r="657" spans="1:6" ht="16.5" customHeight="1">
      <c r="A657" s="72"/>
      <c r="B657" s="72"/>
      <c r="F657" s="73"/>
    </row>
    <row r="658" spans="1:6" ht="16.5" customHeight="1">
      <c r="A658" s="72"/>
      <c r="B658" s="72"/>
      <c r="F658" s="73"/>
    </row>
    <row r="659" spans="1:6" ht="16.5" customHeight="1">
      <c r="A659" s="72"/>
      <c r="B659" s="72"/>
      <c r="F659" s="73"/>
    </row>
    <row r="660" spans="1:6" ht="16.5" customHeight="1">
      <c r="A660" s="72"/>
      <c r="B660" s="72"/>
      <c r="F660" s="73"/>
    </row>
    <row r="661" spans="1:6" ht="16.5" customHeight="1">
      <c r="A661" s="72"/>
      <c r="B661" s="72"/>
      <c r="F661" s="73"/>
    </row>
    <row r="662" spans="1:6" ht="16.5" customHeight="1">
      <c r="A662" s="72"/>
      <c r="B662" s="72"/>
      <c r="F662" s="73"/>
    </row>
    <row r="663" spans="1:6" ht="16.5" customHeight="1">
      <c r="A663" s="72"/>
      <c r="B663" s="72"/>
      <c r="F663" s="73"/>
    </row>
    <row r="664" spans="1:6" ht="16.5" customHeight="1">
      <c r="A664" s="72"/>
      <c r="B664" s="72"/>
      <c r="F664" s="73"/>
    </row>
    <row r="665" spans="1:6" ht="16.5" customHeight="1">
      <c r="A665" s="72"/>
      <c r="B665" s="72"/>
      <c r="F665" s="73"/>
    </row>
    <row r="666" spans="1:6" ht="16.5" customHeight="1">
      <c r="A666" s="72"/>
      <c r="B666" s="72"/>
      <c r="F666" s="73"/>
    </row>
    <row r="667" spans="1:6" ht="16.5" customHeight="1">
      <c r="A667" s="72"/>
      <c r="B667" s="72"/>
      <c r="F667" s="73"/>
    </row>
    <row r="668" spans="1:6" ht="16.5" customHeight="1">
      <c r="A668" s="72"/>
      <c r="B668" s="72"/>
      <c r="F668" s="73"/>
    </row>
    <row r="669" spans="1:6" ht="16.5" customHeight="1">
      <c r="A669" s="72"/>
      <c r="B669" s="72"/>
      <c r="F669" s="73"/>
    </row>
    <row r="670" spans="1:6" ht="16.5" customHeight="1">
      <c r="A670" s="72"/>
      <c r="B670" s="72"/>
      <c r="F670" s="73"/>
    </row>
    <row r="671" spans="1:6" ht="16.5" customHeight="1">
      <c r="A671" s="72"/>
      <c r="B671" s="72"/>
      <c r="F671" s="73"/>
    </row>
    <row r="672" spans="1:6" ht="16.5" customHeight="1">
      <c r="A672" s="72"/>
      <c r="B672" s="72"/>
      <c r="F672" s="73"/>
    </row>
    <row r="673" spans="1:6" ht="16.5" customHeight="1">
      <c r="A673" s="72"/>
      <c r="B673" s="72"/>
      <c r="F673" s="73"/>
    </row>
    <row r="674" spans="1:6" ht="16.5" customHeight="1">
      <c r="A674" s="72"/>
      <c r="B674" s="72"/>
      <c r="F674" s="73"/>
    </row>
    <row r="675" spans="1:6" ht="16.5" customHeight="1">
      <c r="A675" s="72"/>
      <c r="B675" s="72"/>
      <c r="F675" s="73"/>
    </row>
    <row r="676" spans="1:6" ht="16.5" customHeight="1">
      <c r="A676" s="72"/>
      <c r="B676" s="72"/>
      <c r="F676" s="73"/>
    </row>
    <row r="677" spans="1:6" ht="16.5" customHeight="1">
      <c r="A677" s="72"/>
      <c r="B677" s="72"/>
      <c r="F677" s="73"/>
    </row>
    <row r="678" spans="1:6" ht="16.5" customHeight="1">
      <c r="A678" s="72"/>
      <c r="B678" s="72"/>
      <c r="F678" s="73"/>
    </row>
    <row r="679" spans="1:6" ht="16.5" customHeight="1">
      <c r="A679" s="72"/>
      <c r="B679" s="72"/>
      <c r="F679" s="73"/>
    </row>
    <row r="680" spans="1:6" ht="16.5" customHeight="1">
      <c r="A680" s="72"/>
      <c r="B680" s="72"/>
      <c r="F680" s="73"/>
    </row>
    <row r="681" spans="1:6" ht="16.5" customHeight="1">
      <c r="A681" s="72"/>
      <c r="B681" s="72"/>
      <c r="F681" s="73"/>
    </row>
    <row r="682" spans="1:6" ht="16.5" customHeight="1">
      <c r="A682" s="72"/>
      <c r="B682" s="72"/>
      <c r="F682" s="73"/>
    </row>
    <row r="683" spans="1:6" ht="16.5" customHeight="1">
      <c r="A683" s="72"/>
      <c r="B683" s="72"/>
      <c r="F683" s="73"/>
    </row>
    <row r="684" spans="1:6" ht="16.5" customHeight="1">
      <c r="A684" s="72"/>
      <c r="B684" s="72"/>
      <c r="F684" s="73"/>
    </row>
    <row r="685" spans="1:6" ht="16.5" customHeight="1">
      <c r="A685" s="72"/>
      <c r="B685" s="72"/>
      <c r="F685" s="73"/>
    </row>
    <row r="686" spans="1:6" ht="16.5" customHeight="1">
      <c r="A686" s="72"/>
      <c r="B686" s="72"/>
      <c r="F686" s="73"/>
    </row>
    <row r="687" spans="1:6" ht="16.5" customHeight="1">
      <c r="A687" s="72"/>
      <c r="B687" s="72"/>
      <c r="F687" s="73"/>
    </row>
    <row r="688" spans="1:6" ht="16.5" customHeight="1">
      <c r="A688" s="72"/>
      <c r="B688" s="72"/>
      <c r="F688" s="73"/>
    </row>
    <row r="689" spans="1:6" ht="16.5" customHeight="1">
      <c r="A689" s="72"/>
      <c r="B689" s="72"/>
      <c r="F689" s="73"/>
    </row>
    <row r="690" spans="1:6" ht="16.5" customHeight="1">
      <c r="A690" s="72"/>
      <c r="B690" s="72"/>
      <c r="F690" s="73"/>
    </row>
    <row r="691" spans="1:6" ht="16.5" customHeight="1">
      <c r="A691" s="72"/>
      <c r="B691" s="72"/>
      <c r="F691" s="73"/>
    </row>
    <row r="692" spans="1:6" ht="16.5" customHeight="1">
      <c r="A692" s="72"/>
      <c r="B692" s="72"/>
      <c r="F692" s="73"/>
    </row>
    <row r="693" spans="1:6" ht="16.5" customHeight="1">
      <c r="A693" s="72"/>
      <c r="B693" s="72"/>
      <c r="F693" s="73"/>
    </row>
    <row r="694" spans="1:6" ht="16.5" customHeight="1">
      <c r="A694" s="72"/>
      <c r="B694" s="72"/>
      <c r="F694" s="73"/>
    </row>
    <row r="695" spans="1:6" ht="16.5" customHeight="1">
      <c r="A695" s="72"/>
      <c r="B695" s="72"/>
      <c r="F695" s="73"/>
    </row>
    <row r="696" spans="1:6" ht="16.5" customHeight="1">
      <c r="A696" s="72"/>
      <c r="B696" s="72"/>
      <c r="F696" s="73"/>
    </row>
    <row r="697" spans="1:6" ht="16.5" customHeight="1">
      <c r="A697" s="72"/>
      <c r="B697" s="72"/>
      <c r="F697" s="73"/>
    </row>
    <row r="698" spans="1:6" ht="16.5" customHeight="1">
      <c r="A698" s="72"/>
      <c r="B698" s="72"/>
      <c r="F698" s="73"/>
    </row>
    <row r="699" spans="1:6" ht="16.5" customHeight="1">
      <c r="A699" s="72"/>
      <c r="B699" s="72"/>
      <c r="F699" s="73"/>
    </row>
    <row r="700" spans="1:6" ht="16.5" customHeight="1">
      <c r="A700" s="72"/>
      <c r="B700" s="72"/>
      <c r="F700" s="73"/>
    </row>
    <row r="701" spans="1:6" ht="16.5" customHeight="1">
      <c r="A701" s="72"/>
      <c r="B701" s="72"/>
      <c r="F701" s="73"/>
    </row>
    <row r="702" spans="1:6" ht="16.5" customHeight="1">
      <c r="A702" s="72"/>
      <c r="B702" s="72"/>
      <c r="F702" s="73"/>
    </row>
    <row r="703" spans="1:6" ht="16.5" customHeight="1">
      <c r="A703" s="72"/>
      <c r="B703" s="72"/>
      <c r="F703" s="73"/>
    </row>
    <row r="704" spans="1:6" ht="16.5" customHeight="1">
      <c r="A704" s="72"/>
      <c r="B704" s="72"/>
      <c r="F704" s="73"/>
    </row>
    <row r="705" spans="1:6" ht="16.5" customHeight="1">
      <c r="A705" s="72"/>
      <c r="B705" s="72"/>
      <c r="F705" s="73"/>
    </row>
    <row r="706" spans="1:6" ht="16.5" customHeight="1">
      <c r="A706" s="72"/>
      <c r="B706" s="72"/>
      <c r="F706" s="73"/>
    </row>
    <row r="707" spans="1:6" ht="16.5" customHeight="1">
      <c r="A707" s="72"/>
      <c r="B707" s="72"/>
      <c r="F707" s="73"/>
    </row>
    <row r="708" spans="1:6" ht="16.5" customHeight="1">
      <c r="A708" s="72"/>
      <c r="B708" s="72"/>
      <c r="F708" s="73"/>
    </row>
    <row r="709" spans="1:6" ht="16.5" customHeight="1">
      <c r="A709" s="72"/>
      <c r="B709" s="72"/>
      <c r="F709" s="73"/>
    </row>
    <row r="710" spans="1:6" ht="16.5" customHeight="1">
      <c r="A710" s="72"/>
      <c r="B710" s="72"/>
      <c r="F710" s="73"/>
    </row>
    <row r="711" spans="1:6" ht="16.5" customHeight="1">
      <c r="A711" s="72"/>
      <c r="B711" s="72"/>
      <c r="F711" s="73"/>
    </row>
    <row r="712" spans="1:6" ht="16.5" customHeight="1">
      <c r="A712" s="72"/>
      <c r="B712" s="72"/>
      <c r="F712" s="73"/>
    </row>
    <row r="713" spans="1:6" ht="16.5" customHeight="1">
      <c r="A713" s="72"/>
      <c r="B713" s="72"/>
      <c r="F713" s="73"/>
    </row>
    <row r="714" spans="1:6" ht="16.5" customHeight="1">
      <c r="A714" s="72"/>
      <c r="B714" s="72"/>
      <c r="F714" s="73"/>
    </row>
    <row r="715" spans="1:6" ht="16.5" customHeight="1">
      <c r="A715" s="72"/>
      <c r="B715" s="72"/>
      <c r="F715" s="73"/>
    </row>
    <row r="716" spans="1:6" ht="16.5" customHeight="1">
      <c r="A716" s="72"/>
      <c r="B716" s="72"/>
      <c r="F716" s="73"/>
    </row>
    <row r="717" spans="1:6" ht="16.5" customHeight="1">
      <c r="A717" s="72"/>
      <c r="B717" s="72"/>
      <c r="F717" s="73"/>
    </row>
    <row r="718" spans="1:6" ht="16.5" customHeight="1">
      <c r="A718" s="72"/>
      <c r="B718" s="72"/>
      <c r="F718" s="73"/>
    </row>
    <row r="719" spans="1:6" ht="16.5" customHeight="1">
      <c r="A719" s="72"/>
      <c r="B719" s="72"/>
      <c r="F719" s="73"/>
    </row>
    <row r="720" spans="1:6" ht="16.5" customHeight="1">
      <c r="A720" s="72"/>
      <c r="B720" s="72"/>
      <c r="F720" s="73"/>
    </row>
    <row r="721" spans="1:6" ht="16.5" customHeight="1">
      <c r="A721" s="72"/>
      <c r="B721" s="72"/>
      <c r="F721" s="73"/>
    </row>
    <row r="722" spans="1:6" ht="16.5" customHeight="1">
      <c r="A722" s="72"/>
      <c r="B722" s="72"/>
      <c r="F722" s="73"/>
    </row>
    <row r="723" spans="1:6" ht="16.5" customHeight="1">
      <c r="A723" s="72"/>
      <c r="B723" s="72"/>
      <c r="F723" s="73"/>
    </row>
    <row r="724" spans="1:6" ht="16.5" customHeight="1">
      <c r="A724" s="72"/>
      <c r="B724" s="72"/>
      <c r="F724" s="73"/>
    </row>
    <row r="725" spans="1:6" ht="16.5" customHeight="1">
      <c r="A725" s="72"/>
      <c r="B725" s="72"/>
      <c r="F725" s="73"/>
    </row>
    <row r="726" spans="1:6" ht="16.5" customHeight="1">
      <c r="A726" s="72"/>
      <c r="B726" s="72"/>
      <c r="F726" s="73"/>
    </row>
    <row r="727" spans="1:6" ht="16.5" customHeight="1">
      <c r="A727" s="72"/>
      <c r="B727" s="72"/>
      <c r="F727" s="73"/>
    </row>
    <row r="728" spans="1:6" ht="16.5" customHeight="1">
      <c r="A728" s="72"/>
      <c r="B728" s="72"/>
      <c r="F728" s="73"/>
    </row>
    <row r="729" spans="1:6" ht="16.5" customHeight="1">
      <c r="A729" s="72"/>
      <c r="B729" s="72"/>
      <c r="F729" s="73"/>
    </row>
    <row r="730" spans="1:6" ht="16.5" customHeight="1">
      <c r="A730" s="72"/>
      <c r="B730" s="72"/>
      <c r="F730" s="73"/>
    </row>
    <row r="731" spans="1:6" ht="16.5" customHeight="1">
      <c r="A731" s="72"/>
      <c r="B731" s="72"/>
      <c r="F731" s="73"/>
    </row>
    <row r="732" spans="1:6" ht="16.5" customHeight="1">
      <c r="A732" s="72"/>
      <c r="B732" s="72"/>
      <c r="F732" s="73"/>
    </row>
    <row r="733" spans="1:6" ht="16.5" customHeight="1">
      <c r="A733" s="72"/>
      <c r="B733" s="72"/>
      <c r="F733" s="73"/>
    </row>
    <row r="734" spans="1:6" ht="16.5" customHeight="1">
      <c r="A734" s="72"/>
      <c r="B734" s="72"/>
      <c r="F734" s="73"/>
    </row>
    <row r="735" spans="1:6" ht="16.5" customHeight="1">
      <c r="A735" s="72"/>
      <c r="B735" s="72"/>
      <c r="F735" s="73"/>
    </row>
    <row r="736" spans="1:6" ht="16.5" customHeight="1">
      <c r="A736" s="72"/>
      <c r="B736" s="72"/>
      <c r="F736" s="73"/>
    </row>
    <row r="737" spans="1:6" ht="16.5" customHeight="1">
      <c r="A737" s="72"/>
      <c r="B737" s="72"/>
      <c r="F737" s="73"/>
    </row>
    <row r="738" spans="1:6" ht="16.5" customHeight="1">
      <c r="A738" s="72"/>
      <c r="B738" s="72"/>
      <c r="F738" s="73"/>
    </row>
    <row r="739" spans="1:6" ht="16.5" customHeight="1">
      <c r="A739" s="72"/>
      <c r="B739" s="72"/>
      <c r="F739" s="73"/>
    </row>
    <row r="740" spans="1:6" ht="16.5" customHeight="1">
      <c r="A740" s="72"/>
      <c r="B740" s="72"/>
      <c r="F740" s="73"/>
    </row>
    <row r="741" spans="1:6" ht="16.5" customHeight="1">
      <c r="A741" s="72"/>
      <c r="B741" s="72"/>
      <c r="F741" s="73"/>
    </row>
    <row r="742" spans="1:6" ht="16.5" customHeight="1">
      <c r="A742" s="72"/>
      <c r="B742" s="72"/>
      <c r="F742" s="73"/>
    </row>
    <row r="743" spans="1:6" ht="16.5" customHeight="1">
      <c r="A743" s="72"/>
      <c r="B743" s="72"/>
      <c r="F743" s="73"/>
    </row>
    <row r="744" spans="1:6" ht="16.5" customHeight="1">
      <c r="A744" s="72"/>
      <c r="B744" s="72"/>
      <c r="F744" s="73"/>
    </row>
    <row r="745" spans="1:6" ht="16.5" customHeight="1">
      <c r="A745" s="72"/>
      <c r="B745" s="72"/>
      <c r="F745" s="73"/>
    </row>
    <row r="746" spans="1:6" ht="16.5" customHeight="1">
      <c r="A746" s="72"/>
      <c r="B746" s="72"/>
      <c r="F746" s="73"/>
    </row>
    <row r="747" spans="1:6" ht="16.5" customHeight="1">
      <c r="A747" s="72"/>
      <c r="B747" s="72"/>
      <c r="F747" s="73"/>
    </row>
    <row r="748" spans="1:6" ht="16.5" customHeight="1">
      <c r="A748" s="72"/>
      <c r="B748" s="72"/>
      <c r="F748" s="73"/>
    </row>
    <row r="749" spans="1:6" ht="16.5" customHeight="1">
      <c r="A749" s="72"/>
      <c r="B749" s="72"/>
      <c r="F749" s="73"/>
    </row>
    <row r="750" spans="1:6" ht="16.5" customHeight="1">
      <c r="A750" s="72"/>
      <c r="B750" s="72"/>
      <c r="F750" s="73"/>
    </row>
    <row r="751" spans="1:6" ht="16.5" customHeight="1">
      <c r="A751" s="72"/>
      <c r="B751" s="72"/>
      <c r="F751" s="73"/>
    </row>
    <row r="752" spans="1:6" ht="16.5" customHeight="1">
      <c r="A752" s="72"/>
      <c r="B752" s="72"/>
      <c r="F752" s="73"/>
    </row>
    <row r="753" spans="1:6" ht="16.5" customHeight="1">
      <c r="A753" s="72"/>
      <c r="B753" s="72"/>
      <c r="F753" s="73"/>
    </row>
    <row r="754" spans="1:6" ht="16.5" customHeight="1">
      <c r="A754" s="72"/>
      <c r="B754" s="72"/>
      <c r="F754" s="73"/>
    </row>
    <row r="755" spans="1:6" ht="16.5" customHeight="1">
      <c r="A755" s="72"/>
      <c r="B755" s="72"/>
      <c r="F755" s="73"/>
    </row>
    <row r="756" spans="1:6" ht="16.5" customHeight="1">
      <c r="A756" s="72"/>
      <c r="B756" s="72"/>
      <c r="F756" s="73"/>
    </row>
    <row r="757" spans="1:6" ht="16.5" customHeight="1">
      <c r="A757" s="72"/>
      <c r="B757" s="72"/>
      <c r="F757" s="73"/>
    </row>
    <row r="758" spans="1:6" ht="16.5" customHeight="1">
      <c r="A758" s="72"/>
      <c r="B758" s="72"/>
      <c r="F758" s="73"/>
    </row>
    <row r="759" spans="1:6" ht="16.5" customHeight="1">
      <c r="A759" s="72"/>
      <c r="B759" s="72"/>
      <c r="F759" s="73"/>
    </row>
    <row r="760" spans="1:6" ht="16.5" customHeight="1">
      <c r="A760" s="72"/>
      <c r="B760" s="72"/>
      <c r="F760" s="73"/>
    </row>
    <row r="761" spans="1:6" ht="16.5" customHeight="1">
      <c r="A761" s="72"/>
      <c r="B761" s="72"/>
      <c r="F761" s="73"/>
    </row>
    <row r="762" spans="1:6" ht="16.5" customHeight="1">
      <c r="A762" s="72"/>
      <c r="B762" s="72"/>
      <c r="F762" s="73"/>
    </row>
    <row r="763" spans="1:6" ht="16.5" customHeight="1">
      <c r="A763" s="72"/>
      <c r="B763" s="72"/>
      <c r="F763" s="73"/>
    </row>
    <row r="764" spans="1:6" ht="16.5" customHeight="1">
      <c r="A764" s="72"/>
      <c r="B764" s="72"/>
      <c r="F764" s="73"/>
    </row>
    <row r="765" spans="1:6" ht="16.5" customHeight="1">
      <c r="A765" s="72"/>
      <c r="B765" s="72"/>
      <c r="F765" s="73"/>
    </row>
    <row r="766" spans="1:6" ht="16.5" customHeight="1">
      <c r="A766" s="72"/>
      <c r="B766" s="72"/>
      <c r="F766" s="73"/>
    </row>
    <row r="767" spans="1:6" ht="16.5" customHeight="1">
      <c r="A767" s="72"/>
      <c r="B767" s="72"/>
      <c r="F767" s="73"/>
    </row>
    <row r="768" spans="1:6" ht="16.5" customHeight="1">
      <c r="A768" s="72"/>
      <c r="B768" s="72"/>
      <c r="F768" s="73"/>
    </row>
    <row r="769" spans="1:6" ht="16.5" customHeight="1">
      <c r="A769" s="72"/>
      <c r="B769" s="72"/>
      <c r="F769" s="73"/>
    </row>
    <row r="770" spans="1:6" ht="16.5" customHeight="1">
      <c r="A770" s="72"/>
      <c r="B770" s="72"/>
      <c r="F770" s="73"/>
    </row>
    <row r="771" spans="1:6" ht="16.5" customHeight="1">
      <c r="A771" s="72"/>
      <c r="B771" s="72"/>
      <c r="F771" s="73"/>
    </row>
    <row r="772" spans="1:6" ht="16.5" customHeight="1">
      <c r="A772" s="72"/>
      <c r="B772" s="72"/>
      <c r="F772" s="73"/>
    </row>
    <row r="773" spans="1:6" ht="16.5" customHeight="1">
      <c r="A773" s="72"/>
      <c r="B773" s="72"/>
      <c r="F773" s="73"/>
    </row>
    <row r="774" spans="1:6" ht="16.5" customHeight="1">
      <c r="A774" s="72"/>
      <c r="B774" s="72"/>
      <c r="F774" s="73"/>
    </row>
    <row r="775" spans="1:6" ht="16.5" customHeight="1">
      <c r="A775" s="72"/>
      <c r="B775" s="72"/>
      <c r="F775" s="73"/>
    </row>
    <row r="776" spans="1:6" ht="16.5" customHeight="1">
      <c r="A776" s="72"/>
      <c r="B776" s="72"/>
      <c r="F776" s="73"/>
    </row>
    <row r="777" spans="1:6" ht="16.5" customHeight="1">
      <c r="A777" s="72"/>
      <c r="B777" s="72"/>
      <c r="F777" s="73"/>
    </row>
    <row r="778" spans="1:6" ht="16.5" customHeight="1">
      <c r="A778" s="72"/>
      <c r="B778" s="72"/>
      <c r="F778" s="73"/>
    </row>
    <row r="779" spans="1:6" ht="16.5" customHeight="1">
      <c r="A779" s="72"/>
      <c r="B779" s="72"/>
      <c r="F779" s="73"/>
    </row>
    <row r="780" spans="1:6" ht="16.5" customHeight="1">
      <c r="A780" s="72"/>
      <c r="B780" s="72"/>
      <c r="F780" s="73"/>
    </row>
    <row r="781" spans="1:6" ht="16.5" customHeight="1">
      <c r="A781" s="72"/>
      <c r="B781" s="72"/>
      <c r="F781" s="73"/>
    </row>
    <row r="782" spans="1:6" ht="16.5" customHeight="1">
      <c r="A782" s="72"/>
      <c r="B782" s="72"/>
      <c r="F782" s="73"/>
    </row>
    <row r="783" spans="1:6" ht="16.5" customHeight="1">
      <c r="A783" s="72"/>
      <c r="B783" s="72"/>
      <c r="F783" s="73"/>
    </row>
    <row r="784" spans="1:6" ht="16.5" customHeight="1">
      <c r="A784" s="72"/>
      <c r="B784" s="72"/>
      <c r="F784" s="73"/>
    </row>
    <row r="785" spans="1:6" ht="16.5" customHeight="1">
      <c r="A785" s="72"/>
      <c r="B785" s="72"/>
      <c r="F785" s="73"/>
    </row>
    <row r="786" spans="1:6" ht="16.5" customHeight="1">
      <c r="A786" s="72"/>
      <c r="B786" s="72"/>
      <c r="F786" s="73"/>
    </row>
    <row r="787" spans="1:6" ht="16.5" customHeight="1">
      <c r="A787" s="72"/>
      <c r="B787" s="72"/>
      <c r="F787" s="73"/>
    </row>
    <row r="788" spans="1:6" ht="16.5" customHeight="1">
      <c r="A788" s="72"/>
      <c r="B788" s="72"/>
      <c r="F788" s="73"/>
    </row>
    <row r="789" spans="1:6" ht="16.5" customHeight="1">
      <c r="A789" s="72"/>
      <c r="B789" s="72"/>
      <c r="F789" s="73"/>
    </row>
    <row r="790" spans="1:6" ht="16.5" customHeight="1">
      <c r="A790" s="72"/>
      <c r="B790" s="72"/>
      <c r="F790" s="73"/>
    </row>
    <row r="791" spans="1:6" ht="16.5" customHeight="1">
      <c r="A791" s="72"/>
      <c r="B791" s="72"/>
      <c r="F791" s="73"/>
    </row>
    <row r="792" spans="1:6" ht="16.5" customHeight="1">
      <c r="A792" s="72"/>
      <c r="B792" s="72"/>
      <c r="F792" s="73"/>
    </row>
    <row r="793" spans="1:6" ht="16.5" customHeight="1">
      <c r="A793" s="72"/>
      <c r="B793" s="72"/>
      <c r="F793" s="73"/>
    </row>
    <row r="794" spans="1:6" ht="16.5" customHeight="1">
      <c r="A794" s="72"/>
      <c r="B794" s="72"/>
      <c r="F794" s="73"/>
    </row>
    <row r="795" spans="1:6" ht="16.5" customHeight="1">
      <c r="A795" s="72"/>
      <c r="B795" s="72"/>
      <c r="F795" s="73"/>
    </row>
    <row r="796" spans="1:6" ht="16.5" customHeight="1">
      <c r="A796" s="72"/>
      <c r="B796" s="72"/>
      <c r="F796" s="73"/>
    </row>
    <row r="797" spans="1:6" ht="16.5" customHeight="1">
      <c r="A797" s="72"/>
      <c r="B797" s="72"/>
      <c r="F797" s="73"/>
    </row>
    <row r="798" spans="1:6" ht="16.5" customHeight="1">
      <c r="A798" s="72"/>
      <c r="B798" s="72"/>
      <c r="F798" s="73"/>
    </row>
    <row r="799" spans="1:6" ht="16.5" customHeight="1">
      <c r="A799" s="72"/>
      <c r="B799" s="72"/>
      <c r="F799" s="73"/>
    </row>
    <row r="800" spans="1:6" ht="16.5" customHeight="1">
      <c r="A800" s="72"/>
      <c r="B800" s="72"/>
      <c r="F800" s="73"/>
    </row>
    <row r="801" spans="1:6" ht="16.5" customHeight="1">
      <c r="A801" s="72"/>
      <c r="B801" s="72"/>
      <c r="F801" s="73"/>
    </row>
    <row r="802" spans="1:6" ht="16.5" customHeight="1">
      <c r="A802" s="72"/>
      <c r="B802" s="72"/>
      <c r="F802" s="73"/>
    </row>
    <row r="803" spans="1:6" ht="16.5" customHeight="1">
      <c r="A803" s="72"/>
      <c r="B803" s="72"/>
      <c r="F803" s="73"/>
    </row>
    <row r="804" spans="1:6" ht="16.5" customHeight="1">
      <c r="A804" s="72"/>
      <c r="B804" s="72"/>
      <c r="F804" s="73"/>
    </row>
    <row r="805" spans="1:6" ht="16.5" customHeight="1">
      <c r="A805" s="72"/>
      <c r="B805" s="72"/>
      <c r="F805" s="73"/>
    </row>
    <row r="806" spans="1:6" ht="16.5" customHeight="1">
      <c r="A806" s="72"/>
      <c r="B806" s="72"/>
      <c r="F806" s="73"/>
    </row>
    <row r="807" spans="1:6" ht="16.5" customHeight="1">
      <c r="A807" s="72"/>
      <c r="B807" s="72"/>
      <c r="F807" s="73"/>
    </row>
    <row r="808" spans="1:6" ht="16.5" customHeight="1">
      <c r="A808" s="72"/>
      <c r="B808" s="72"/>
      <c r="F808" s="73"/>
    </row>
    <row r="809" spans="1:6" ht="16.5" customHeight="1">
      <c r="A809" s="72"/>
      <c r="B809" s="72"/>
      <c r="F809" s="73"/>
    </row>
    <row r="810" spans="1:6" ht="16.5" customHeight="1">
      <c r="A810" s="72"/>
      <c r="B810" s="72"/>
      <c r="F810" s="73"/>
    </row>
    <row r="811" spans="1:6" ht="16.5" customHeight="1">
      <c r="A811" s="72"/>
      <c r="B811" s="72"/>
      <c r="F811" s="73"/>
    </row>
    <row r="812" spans="1:6" ht="16.5" customHeight="1">
      <c r="A812" s="72"/>
      <c r="B812" s="72"/>
      <c r="F812" s="73"/>
    </row>
    <row r="813" spans="1:6" ht="16.5" customHeight="1">
      <c r="A813" s="72"/>
      <c r="B813" s="72"/>
      <c r="F813" s="73"/>
    </row>
    <row r="814" spans="1:6" ht="16.5" customHeight="1">
      <c r="A814" s="72"/>
      <c r="B814" s="72"/>
      <c r="F814" s="73"/>
    </row>
    <row r="815" spans="1:6" ht="16.5" customHeight="1">
      <c r="A815" s="72"/>
      <c r="B815" s="72"/>
      <c r="F815" s="73"/>
    </row>
    <row r="816" spans="1:6" ht="16.5" customHeight="1">
      <c r="A816" s="72"/>
      <c r="B816" s="72"/>
      <c r="F816" s="73"/>
    </row>
    <row r="817" spans="1:6" ht="16.5" customHeight="1">
      <c r="A817" s="72"/>
      <c r="B817" s="72"/>
      <c r="F817" s="73"/>
    </row>
    <row r="818" spans="1:6" ht="16.5" customHeight="1">
      <c r="A818" s="72"/>
      <c r="B818" s="72"/>
      <c r="F818" s="73"/>
    </row>
    <row r="819" spans="1:6" ht="16.5" customHeight="1">
      <c r="A819" s="72"/>
      <c r="B819" s="72"/>
      <c r="F819" s="73"/>
    </row>
    <row r="820" spans="1:6" ht="16.5" customHeight="1">
      <c r="A820" s="72"/>
      <c r="B820" s="72"/>
      <c r="F820" s="73"/>
    </row>
    <row r="821" spans="1:6" ht="16.5" customHeight="1">
      <c r="A821" s="72"/>
      <c r="B821" s="72"/>
      <c r="F821" s="73"/>
    </row>
    <row r="822" spans="1:6" ht="16.5" customHeight="1">
      <c r="A822" s="72"/>
      <c r="B822" s="72"/>
      <c r="F822" s="73"/>
    </row>
    <row r="823" spans="1:6" ht="16.5" customHeight="1">
      <c r="A823" s="72"/>
      <c r="B823" s="72"/>
      <c r="F823" s="73"/>
    </row>
    <row r="824" spans="1:6" ht="16.5" customHeight="1">
      <c r="A824" s="72"/>
      <c r="B824" s="72"/>
      <c r="F824" s="73"/>
    </row>
    <row r="825" spans="1:6" ht="16.5" customHeight="1">
      <c r="A825" s="72"/>
      <c r="B825" s="72"/>
      <c r="F825" s="73"/>
    </row>
    <row r="826" spans="1:6" ht="16.5" customHeight="1">
      <c r="A826" s="72"/>
      <c r="B826" s="72"/>
      <c r="F826" s="73"/>
    </row>
    <row r="827" spans="1:6" ht="16.5" customHeight="1">
      <c r="A827" s="72"/>
      <c r="B827" s="72"/>
      <c r="F827" s="73"/>
    </row>
    <row r="828" spans="1:6" ht="16.5" customHeight="1">
      <c r="A828" s="72"/>
      <c r="B828" s="72"/>
      <c r="F828" s="73"/>
    </row>
    <row r="829" spans="1:6" ht="16.5" customHeight="1">
      <c r="A829" s="72"/>
      <c r="B829" s="72"/>
      <c r="F829" s="73"/>
    </row>
    <row r="830" spans="1:6" ht="16.5" customHeight="1">
      <c r="A830" s="72"/>
      <c r="B830" s="72"/>
      <c r="F830" s="73"/>
    </row>
    <row r="831" spans="1:6" ht="16.5" customHeight="1">
      <c r="A831" s="72"/>
      <c r="B831" s="72"/>
      <c r="F831" s="73"/>
    </row>
    <row r="832" spans="1:6" ht="16.5" customHeight="1">
      <c r="A832" s="72"/>
      <c r="B832" s="72"/>
      <c r="F832" s="73"/>
    </row>
    <row r="833" spans="1:6" ht="16.5" customHeight="1">
      <c r="A833" s="72"/>
      <c r="B833" s="72"/>
      <c r="F833" s="73"/>
    </row>
    <row r="834" spans="1:6" ht="16.5" customHeight="1">
      <c r="A834" s="72"/>
      <c r="B834" s="72"/>
      <c r="F834" s="73"/>
    </row>
    <row r="835" spans="1:6" ht="16.5" customHeight="1">
      <c r="A835" s="72"/>
      <c r="B835" s="72"/>
      <c r="F835" s="73"/>
    </row>
    <row r="836" spans="1:6" ht="16.5" customHeight="1">
      <c r="A836" s="72"/>
      <c r="B836" s="72"/>
      <c r="F836" s="73"/>
    </row>
    <row r="837" spans="1:6" ht="16.5" customHeight="1">
      <c r="A837" s="72"/>
      <c r="B837" s="72"/>
      <c r="F837" s="73"/>
    </row>
    <row r="838" spans="1:6" ht="16.5" customHeight="1">
      <c r="A838" s="72"/>
      <c r="B838" s="72"/>
      <c r="F838" s="73"/>
    </row>
    <row r="839" spans="1:6" ht="16.5" customHeight="1">
      <c r="A839" s="72"/>
      <c r="B839" s="72"/>
      <c r="F839" s="73"/>
    </row>
    <row r="840" spans="1:6" ht="16.5" customHeight="1">
      <c r="A840" s="72"/>
      <c r="B840" s="72"/>
      <c r="F840" s="73"/>
    </row>
    <row r="841" spans="1:6" ht="16.5" customHeight="1">
      <c r="A841" s="72"/>
      <c r="B841" s="72"/>
      <c r="F841" s="73"/>
    </row>
    <row r="842" spans="1:6" ht="16.5" customHeight="1">
      <c r="A842" s="72"/>
      <c r="B842" s="72"/>
      <c r="F842" s="73"/>
    </row>
    <row r="843" spans="1:6" ht="16.5" customHeight="1">
      <c r="A843" s="72"/>
      <c r="B843" s="72"/>
      <c r="F843" s="73"/>
    </row>
    <row r="844" spans="1:6" ht="16.5" customHeight="1">
      <c r="A844" s="72"/>
      <c r="B844" s="72"/>
      <c r="F844" s="73"/>
    </row>
    <row r="845" spans="1:6" ht="16.5" customHeight="1">
      <c r="A845" s="72"/>
      <c r="B845" s="72"/>
      <c r="F845" s="73"/>
    </row>
    <row r="846" spans="1:6" ht="16.5" customHeight="1">
      <c r="A846" s="72"/>
      <c r="B846" s="72"/>
      <c r="F846" s="73"/>
    </row>
    <row r="847" spans="1:6" ht="16.5" customHeight="1">
      <c r="A847" s="72"/>
      <c r="B847" s="72"/>
      <c r="F847" s="73"/>
    </row>
    <row r="848" spans="1:6" ht="16.5" customHeight="1">
      <c r="A848" s="72"/>
      <c r="B848" s="72"/>
      <c r="F848" s="73"/>
    </row>
    <row r="849" spans="1:6" ht="16.5" customHeight="1">
      <c r="A849" s="72"/>
      <c r="B849" s="72"/>
      <c r="F849" s="73"/>
    </row>
    <row r="850" spans="1:6" ht="16.5" customHeight="1">
      <c r="A850" s="72"/>
      <c r="B850" s="72"/>
      <c r="F850" s="73"/>
    </row>
    <row r="851" spans="1:6" ht="16.5" customHeight="1">
      <c r="A851" s="72"/>
      <c r="B851" s="72"/>
      <c r="F851" s="73"/>
    </row>
    <row r="852" spans="1:6" ht="16.5" customHeight="1">
      <c r="A852" s="72"/>
      <c r="B852" s="72"/>
      <c r="F852" s="73"/>
    </row>
    <row r="853" spans="1:6" ht="16.5" customHeight="1">
      <c r="A853" s="72"/>
      <c r="B853" s="72"/>
      <c r="F853" s="73"/>
    </row>
    <row r="854" spans="1:6" ht="16.5" customHeight="1">
      <c r="A854" s="72"/>
      <c r="B854" s="72"/>
      <c r="F854" s="73"/>
    </row>
    <row r="855" spans="1:6" ht="16.5" customHeight="1">
      <c r="A855" s="72"/>
      <c r="B855" s="72"/>
      <c r="F855" s="73"/>
    </row>
    <row r="856" spans="1:6" ht="16.5" customHeight="1">
      <c r="A856" s="72"/>
      <c r="B856" s="72"/>
      <c r="F856" s="73"/>
    </row>
    <row r="857" spans="1:6" ht="16.5" customHeight="1">
      <c r="A857" s="72"/>
      <c r="B857" s="72"/>
      <c r="F857" s="73"/>
    </row>
    <row r="858" spans="1:6" ht="16.5" customHeight="1">
      <c r="A858" s="72"/>
      <c r="B858" s="72"/>
      <c r="F858" s="73"/>
    </row>
    <row r="859" spans="1:6" ht="16.5" customHeight="1">
      <c r="A859" s="72"/>
      <c r="B859" s="72"/>
      <c r="F859" s="73"/>
    </row>
    <row r="860" spans="1:6" ht="16.5" customHeight="1">
      <c r="A860" s="72"/>
      <c r="B860" s="72"/>
      <c r="F860" s="73"/>
    </row>
    <row r="861" spans="1:6" ht="16.5" customHeight="1">
      <c r="A861" s="72"/>
      <c r="B861" s="72"/>
      <c r="F861" s="73"/>
    </row>
    <row r="862" spans="1:6" ht="16.5" customHeight="1">
      <c r="A862" s="72"/>
      <c r="B862" s="72"/>
      <c r="F862" s="73"/>
    </row>
    <row r="863" spans="1:6" ht="16.5" customHeight="1">
      <c r="A863" s="72"/>
      <c r="B863" s="72"/>
      <c r="F863" s="73"/>
    </row>
    <row r="864" spans="1:6" ht="16.5" customHeight="1">
      <c r="A864" s="72"/>
      <c r="B864" s="72"/>
      <c r="F864" s="73"/>
    </row>
    <row r="865" spans="1:6" ht="16.5" customHeight="1">
      <c r="A865" s="72"/>
      <c r="B865" s="72"/>
      <c r="F865" s="73"/>
    </row>
    <row r="866" spans="1:6" ht="16.5" customHeight="1">
      <c r="A866" s="72"/>
      <c r="B866" s="72"/>
      <c r="F866" s="73"/>
    </row>
    <row r="867" spans="1:6" ht="16.5" customHeight="1">
      <c r="A867" s="72"/>
      <c r="B867" s="72"/>
      <c r="F867" s="73"/>
    </row>
    <row r="868" spans="1:6" ht="16.5" customHeight="1">
      <c r="A868" s="72"/>
      <c r="B868" s="72"/>
      <c r="F868" s="73"/>
    </row>
    <row r="869" spans="1:6" ht="16.5" customHeight="1">
      <c r="A869" s="72"/>
      <c r="B869" s="72"/>
      <c r="F869" s="73"/>
    </row>
    <row r="870" spans="1:6" ht="16.5" customHeight="1">
      <c r="A870" s="72"/>
      <c r="B870" s="72"/>
      <c r="F870" s="73"/>
    </row>
    <row r="871" spans="1:6" ht="16.5" customHeight="1">
      <c r="A871" s="72"/>
      <c r="B871" s="72"/>
      <c r="F871" s="73"/>
    </row>
    <row r="872" spans="1:6" ht="16.5" customHeight="1">
      <c r="A872" s="72"/>
      <c r="B872" s="72"/>
      <c r="F872" s="73"/>
    </row>
    <row r="873" spans="1:6" ht="16.5" customHeight="1">
      <c r="A873" s="72"/>
      <c r="B873" s="72"/>
      <c r="F873" s="73"/>
    </row>
    <row r="874" spans="1:6" ht="16.5" customHeight="1">
      <c r="A874" s="72"/>
      <c r="B874" s="72"/>
      <c r="F874" s="73"/>
    </row>
    <row r="875" spans="1:6" ht="16.5" customHeight="1">
      <c r="A875" s="72"/>
      <c r="B875" s="72"/>
      <c r="F875" s="73"/>
    </row>
    <row r="876" spans="1:6" ht="16.5" customHeight="1">
      <c r="A876" s="72"/>
      <c r="B876" s="72"/>
      <c r="F876" s="73"/>
    </row>
    <row r="877" spans="1:6" ht="16.5" customHeight="1">
      <c r="A877" s="72"/>
      <c r="B877" s="72"/>
      <c r="F877" s="73"/>
    </row>
    <row r="878" spans="1:6" ht="16.5" customHeight="1">
      <c r="A878" s="72"/>
      <c r="B878" s="72"/>
      <c r="F878" s="73"/>
    </row>
    <row r="879" spans="1:6" ht="16.5" customHeight="1">
      <c r="A879" s="72"/>
      <c r="B879" s="72"/>
      <c r="F879" s="73"/>
    </row>
    <row r="880" spans="1:6" ht="16.5" customHeight="1">
      <c r="A880" s="72"/>
      <c r="B880" s="72"/>
      <c r="F880" s="73"/>
    </row>
    <row r="881" spans="1:6" ht="16.5" customHeight="1">
      <c r="A881" s="72"/>
      <c r="B881" s="72"/>
      <c r="F881" s="73"/>
    </row>
    <row r="882" spans="1:6" ht="16.5" customHeight="1">
      <c r="A882" s="72"/>
      <c r="B882" s="72"/>
      <c r="F882" s="73"/>
    </row>
    <row r="883" spans="1:6" ht="16.5" customHeight="1">
      <c r="A883" s="72"/>
      <c r="B883" s="72"/>
      <c r="F883" s="73"/>
    </row>
    <row r="884" spans="1:6" ht="16.5" customHeight="1">
      <c r="A884" s="72"/>
      <c r="B884" s="72"/>
      <c r="F884" s="73"/>
    </row>
    <row r="885" spans="1:6" ht="16.5" customHeight="1">
      <c r="A885" s="72"/>
      <c r="B885" s="72"/>
      <c r="F885" s="73"/>
    </row>
    <row r="886" spans="1:6" ht="16.5" customHeight="1">
      <c r="A886" s="72"/>
      <c r="B886" s="72"/>
      <c r="F886" s="73"/>
    </row>
    <row r="887" spans="1:6" ht="16.5" customHeight="1">
      <c r="A887" s="72"/>
      <c r="B887" s="72"/>
      <c r="F887" s="73"/>
    </row>
    <row r="888" spans="1:6" ht="16.5" customHeight="1">
      <c r="A888" s="72"/>
      <c r="B888" s="72"/>
      <c r="F888" s="73"/>
    </row>
    <row r="889" spans="1:6" ht="16.5" customHeight="1">
      <c r="A889" s="72"/>
      <c r="B889" s="72"/>
      <c r="F889" s="73"/>
    </row>
    <row r="890" spans="1:6" ht="16.5" customHeight="1">
      <c r="A890" s="72"/>
      <c r="B890" s="72"/>
      <c r="F890" s="73"/>
    </row>
    <row r="891" spans="1:6" ht="16.5" customHeight="1">
      <c r="A891" s="72"/>
      <c r="B891" s="72"/>
      <c r="F891" s="73"/>
    </row>
    <row r="892" spans="1:6" ht="16.5" customHeight="1">
      <c r="A892" s="72"/>
      <c r="B892" s="72"/>
      <c r="F892" s="73"/>
    </row>
    <row r="893" spans="1:6" ht="16.5" customHeight="1">
      <c r="A893" s="72"/>
      <c r="B893" s="72"/>
      <c r="F893" s="73"/>
    </row>
    <row r="894" spans="1:6" ht="16.5" customHeight="1">
      <c r="A894" s="72"/>
      <c r="B894" s="72"/>
      <c r="F894" s="73"/>
    </row>
    <row r="895" spans="1:6" ht="16.5" customHeight="1">
      <c r="A895" s="72"/>
      <c r="B895" s="72"/>
      <c r="F895" s="73"/>
    </row>
    <row r="896" spans="1:6" ht="16.5" customHeight="1">
      <c r="A896" s="72"/>
      <c r="B896" s="72"/>
      <c r="F896" s="73"/>
    </row>
    <row r="897" spans="1:6" ht="16.5" customHeight="1">
      <c r="A897" s="72"/>
      <c r="B897" s="72"/>
      <c r="F897" s="73"/>
    </row>
    <row r="898" spans="1:6" ht="16.5" customHeight="1">
      <c r="A898" s="72"/>
      <c r="B898" s="72"/>
      <c r="F898" s="73"/>
    </row>
    <row r="899" spans="1:6" ht="16.5" customHeight="1">
      <c r="A899" s="72"/>
      <c r="B899" s="72"/>
      <c r="F899" s="73"/>
    </row>
    <row r="900" spans="1:6" ht="16.5" customHeight="1">
      <c r="A900" s="72"/>
      <c r="B900" s="72"/>
      <c r="F900" s="73"/>
    </row>
    <row r="901" spans="1:6" ht="16.5" customHeight="1">
      <c r="A901" s="72"/>
      <c r="B901" s="72"/>
      <c r="F901" s="73"/>
    </row>
    <row r="902" spans="1:6" ht="16.5" customHeight="1">
      <c r="A902" s="72"/>
      <c r="B902" s="72"/>
      <c r="F902" s="73"/>
    </row>
    <row r="903" spans="1:6" ht="16.5" customHeight="1">
      <c r="A903" s="72"/>
      <c r="B903" s="72"/>
      <c r="F903" s="73"/>
    </row>
    <row r="904" spans="1:6" ht="16.5" customHeight="1">
      <c r="A904" s="72"/>
      <c r="B904" s="72"/>
      <c r="F904" s="73"/>
    </row>
    <row r="905" spans="1:6" ht="16.5" customHeight="1">
      <c r="A905" s="72"/>
      <c r="B905" s="72"/>
      <c r="F905" s="73"/>
    </row>
    <row r="906" spans="1:6" ht="16.5" customHeight="1">
      <c r="A906" s="72"/>
      <c r="B906" s="72"/>
      <c r="F906" s="73"/>
    </row>
    <row r="907" spans="1:6" ht="16.5" customHeight="1">
      <c r="A907" s="72"/>
      <c r="B907" s="72"/>
      <c r="F907" s="73"/>
    </row>
    <row r="908" spans="1:6" ht="16.5" customHeight="1">
      <c r="A908" s="72"/>
      <c r="B908" s="72"/>
      <c r="F908" s="73"/>
    </row>
    <row r="909" spans="1:6" ht="16.5" customHeight="1">
      <c r="A909" s="72"/>
      <c r="B909" s="72"/>
      <c r="F909" s="73"/>
    </row>
    <row r="910" spans="1:6" ht="16.5" customHeight="1">
      <c r="A910" s="72"/>
      <c r="B910" s="72"/>
      <c r="F910" s="73"/>
    </row>
    <row r="911" spans="1:6" ht="16.5" customHeight="1">
      <c r="A911" s="72"/>
      <c r="B911" s="72"/>
      <c r="F911" s="73"/>
    </row>
    <row r="912" spans="1:6" ht="16.5" customHeight="1">
      <c r="A912" s="72"/>
      <c r="B912" s="72"/>
      <c r="F912" s="73"/>
    </row>
    <row r="913" spans="1:6" ht="16.5" customHeight="1">
      <c r="A913" s="72"/>
      <c r="B913" s="72"/>
      <c r="F913" s="73"/>
    </row>
    <row r="914" spans="1:6" ht="16.5" customHeight="1">
      <c r="A914" s="72"/>
      <c r="B914" s="72"/>
      <c r="F914" s="73"/>
    </row>
    <row r="915" spans="1:6" ht="16.5" customHeight="1">
      <c r="A915" s="72"/>
      <c r="B915" s="72"/>
      <c r="F915" s="73"/>
    </row>
    <row r="916" spans="1:6" ht="16.5" customHeight="1">
      <c r="A916" s="72"/>
      <c r="B916" s="72"/>
      <c r="F916" s="73"/>
    </row>
    <row r="917" spans="1:6" ht="16.5" customHeight="1">
      <c r="A917" s="72"/>
      <c r="B917" s="72"/>
      <c r="F917" s="73"/>
    </row>
    <row r="918" spans="1:6" ht="16.5" customHeight="1">
      <c r="A918" s="72"/>
      <c r="B918" s="72"/>
      <c r="F918" s="73"/>
    </row>
    <row r="919" spans="1:6" ht="16.5" customHeight="1">
      <c r="A919" s="72"/>
      <c r="B919" s="72"/>
      <c r="F919" s="73"/>
    </row>
    <row r="920" spans="1:6" ht="16.5" customHeight="1">
      <c r="A920" s="72"/>
      <c r="B920" s="72"/>
      <c r="F920" s="73"/>
    </row>
    <row r="921" spans="1:6" ht="16.5" customHeight="1">
      <c r="A921" s="72"/>
      <c r="B921" s="72"/>
      <c r="F921" s="73"/>
    </row>
    <row r="922" spans="1:6" ht="16.5" customHeight="1">
      <c r="A922" s="72"/>
      <c r="B922" s="72"/>
      <c r="F922" s="73"/>
    </row>
    <row r="923" spans="1:6" ht="16.5" customHeight="1">
      <c r="A923" s="72"/>
      <c r="B923" s="72"/>
      <c r="F923" s="73"/>
    </row>
    <row r="924" spans="1:6" ht="16.5" customHeight="1">
      <c r="A924" s="72"/>
      <c r="B924" s="72"/>
      <c r="F924" s="73"/>
    </row>
    <row r="925" spans="1:6" ht="16.5" customHeight="1">
      <c r="A925" s="72"/>
      <c r="B925" s="72"/>
      <c r="F925" s="73"/>
    </row>
    <row r="926" spans="1:6" ht="16.5" customHeight="1">
      <c r="A926" s="72"/>
      <c r="B926" s="72"/>
      <c r="F926" s="73"/>
    </row>
    <row r="927" spans="1:6" ht="16.5" customHeight="1">
      <c r="A927" s="72"/>
      <c r="B927" s="72"/>
      <c r="F927" s="73"/>
    </row>
    <row r="928" spans="1:6" ht="16.5" customHeight="1">
      <c r="A928" s="72"/>
      <c r="B928" s="72"/>
      <c r="F928" s="73"/>
    </row>
    <row r="929" spans="1:6" ht="16.5" customHeight="1">
      <c r="A929" s="72"/>
      <c r="B929" s="72"/>
      <c r="F929" s="73"/>
    </row>
    <row r="930" spans="1:6" ht="16.5" customHeight="1">
      <c r="A930" s="72"/>
      <c r="B930" s="72"/>
      <c r="F930" s="73"/>
    </row>
    <row r="931" spans="1:6" ht="16.5" customHeight="1">
      <c r="A931" s="72"/>
      <c r="B931" s="72"/>
      <c r="F931" s="73"/>
    </row>
    <row r="932" spans="1:6" ht="16.5" customHeight="1">
      <c r="A932" s="72"/>
      <c r="B932" s="72"/>
      <c r="F932" s="73"/>
    </row>
    <row r="933" spans="1:6" ht="16.5" customHeight="1">
      <c r="A933" s="72"/>
      <c r="B933" s="72"/>
      <c r="F933" s="73"/>
    </row>
    <row r="934" spans="1:6" ht="16.5" customHeight="1">
      <c r="A934" s="72"/>
      <c r="B934" s="72"/>
      <c r="F934" s="73"/>
    </row>
    <row r="935" spans="1:6" ht="16.5" customHeight="1">
      <c r="A935" s="72"/>
      <c r="B935" s="72"/>
      <c r="F935" s="73"/>
    </row>
    <row r="936" spans="1:6" ht="16.5" customHeight="1">
      <c r="A936" s="72"/>
      <c r="B936" s="72"/>
      <c r="F936" s="73"/>
    </row>
    <row r="937" spans="1:6" ht="16.5" customHeight="1">
      <c r="A937" s="72"/>
      <c r="B937" s="72"/>
      <c r="F937" s="73"/>
    </row>
    <row r="938" spans="1:6" ht="16.5" customHeight="1">
      <c r="A938" s="72"/>
      <c r="B938" s="72"/>
      <c r="F938" s="73"/>
    </row>
    <row r="939" spans="1:6" ht="16.5" customHeight="1">
      <c r="A939" s="72"/>
      <c r="B939" s="72"/>
      <c r="F939" s="73"/>
    </row>
    <row r="940" spans="1:6" ht="16.5" customHeight="1">
      <c r="A940" s="72"/>
      <c r="B940" s="72"/>
      <c r="F940" s="73"/>
    </row>
    <row r="941" spans="1:6" ht="16.5" customHeight="1">
      <c r="A941" s="72"/>
      <c r="B941" s="72"/>
      <c r="F941" s="73"/>
    </row>
    <row r="942" spans="1:6" ht="16.5" customHeight="1">
      <c r="A942" s="72"/>
      <c r="B942" s="72"/>
      <c r="F942" s="73"/>
    </row>
    <row r="943" spans="1:6" ht="16.5" customHeight="1">
      <c r="A943" s="72"/>
      <c r="B943" s="72"/>
      <c r="F943" s="73"/>
    </row>
    <row r="944" spans="1:6" ht="16.5" customHeight="1">
      <c r="A944" s="72"/>
      <c r="B944" s="72"/>
      <c r="F944" s="73"/>
    </row>
    <row r="945" spans="1:6" ht="16.5" customHeight="1">
      <c r="A945" s="72"/>
      <c r="B945" s="72"/>
      <c r="F945" s="73"/>
    </row>
    <row r="946" spans="1:6" ht="16.5" customHeight="1">
      <c r="A946" s="72"/>
      <c r="B946" s="72"/>
      <c r="F946" s="73"/>
    </row>
    <row r="947" spans="1:6" ht="16.5" customHeight="1">
      <c r="A947" s="72"/>
      <c r="B947" s="72"/>
      <c r="F947" s="73"/>
    </row>
    <row r="948" spans="1:6" ht="16.5" customHeight="1">
      <c r="A948" s="72"/>
      <c r="B948" s="72"/>
      <c r="F948" s="73"/>
    </row>
    <row r="949" spans="1:6" ht="16.5" customHeight="1">
      <c r="A949" s="72"/>
      <c r="B949" s="72"/>
      <c r="F949" s="73"/>
    </row>
    <row r="950" spans="1:6" ht="16.5" customHeight="1">
      <c r="A950" s="72"/>
      <c r="B950" s="72"/>
      <c r="F950" s="73"/>
    </row>
    <row r="951" spans="1:6" ht="16.5" customHeight="1">
      <c r="A951" s="72"/>
      <c r="B951" s="72"/>
      <c r="F951" s="73"/>
    </row>
    <row r="952" spans="1:6" ht="16.5" customHeight="1">
      <c r="A952" s="72"/>
      <c r="B952" s="72"/>
      <c r="F952" s="73"/>
    </row>
    <row r="953" spans="1:6" ht="16.5" customHeight="1">
      <c r="A953" s="72"/>
      <c r="B953" s="72"/>
      <c r="F953" s="73"/>
    </row>
    <row r="954" spans="1:6" ht="16.5" customHeight="1">
      <c r="A954" s="72"/>
      <c r="B954" s="72"/>
      <c r="F954" s="73"/>
    </row>
    <row r="955" spans="1:6" ht="16.5" customHeight="1">
      <c r="A955" s="72"/>
      <c r="B955" s="72"/>
      <c r="F955" s="73"/>
    </row>
    <row r="956" spans="1:6" ht="16.5" customHeight="1">
      <c r="A956" s="72"/>
      <c r="B956" s="72"/>
      <c r="F956" s="73"/>
    </row>
    <row r="957" spans="1:6" ht="16.5" customHeight="1">
      <c r="A957" s="72"/>
      <c r="B957" s="72"/>
      <c r="F957" s="73"/>
    </row>
    <row r="958" spans="1:6" ht="16.5" customHeight="1">
      <c r="A958" s="72"/>
      <c r="B958" s="72"/>
      <c r="F958" s="73"/>
    </row>
    <row r="959" spans="1:6" ht="16.5" customHeight="1">
      <c r="A959" s="72"/>
      <c r="B959" s="72"/>
      <c r="F959" s="73"/>
    </row>
    <row r="960" spans="1:6" ht="16.5" customHeight="1">
      <c r="A960" s="72"/>
      <c r="B960" s="72"/>
      <c r="F960" s="73"/>
    </row>
    <row r="961" spans="1:6" ht="16.5" customHeight="1">
      <c r="A961" s="72"/>
      <c r="B961" s="72"/>
      <c r="F961" s="73"/>
    </row>
    <row r="962" spans="1:6" ht="16.5" customHeight="1">
      <c r="A962" s="72"/>
      <c r="B962" s="72"/>
      <c r="F962" s="73"/>
    </row>
    <row r="963" spans="1:6" ht="16.5" customHeight="1">
      <c r="A963" s="72"/>
      <c r="B963" s="72"/>
      <c r="F963" s="73"/>
    </row>
    <row r="964" spans="1:6" ht="16.5" customHeight="1">
      <c r="A964" s="72"/>
      <c r="B964" s="72"/>
      <c r="F964" s="73"/>
    </row>
    <row r="965" spans="1:6" ht="16.5" customHeight="1">
      <c r="A965" s="72"/>
      <c r="B965" s="72"/>
      <c r="F965" s="73"/>
    </row>
    <row r="966" spans="1:6" ht="16.5" customHeight="1">
      <c r="A966" s="72"/>
      <c r="B966" s="72"/>
      <c r="F966" s="73"/>
    </row>
    <row r="967" spans="1:6" ht="16.5" customHeight="1">
      <c r="A967" s="72"/>
      <c r="B967" s="72"/>
      <c r="F967" s="73"/>
    </row>
    <row r="968" spans="1:6" ht="16.5" customHeight="1">
      <c r="A968" s="72"/>
      <c r="B968" s="72"/>
      <c r="F968" s="73"/>
    </row>
    <row r="969" spans="1:6" ht="16.5" customHeight="1">
      <c r="A969" s="72"/>
      <c r="B969" s="72"/>
      <c r="F969" s="73"/>
    </row>
    <row r="970" spans="1:6" ht="16.5" customHeight="1">
      <c r="A970" s="72"/>
      <c r="B970" s="72"/>
      <c r="F970" s="73"/>
    </row>
    <row r="971" spans="1:6" ht="16.5" customHeight="1">
      <c r="A971" s="72"/>
      <c r="B971" s="72"/>
      <c r="F971" s="73"/>
    </row>
    <row r="972" spans="1:6" ht="16.5" customHeight="1">
      <c r="A972" s="72"/>
      <c r="B972" s="72"/>
      <c r="F972" s="73"/>
    </row>
    <row r="973" spans="1:6" ht="16.5" customHeight="1">
      <c r="A973" s="72"/>
      <c r="B973" s="72"/>
      <c r="F973" s="73"/>
    </row>
    <row r="974" spans="1:6" ht="16.5" customHeight="1">
      <c r="A974" s="72"/>
      <c r="B974" s="72"/>
      <c r="F974" s="73"/>
    </row>
    <row r="975" spans="1:6" ht="16.5" customHeight="1">
      <c r="A975" s="72"/>
      <c r="B975" s="72"/>
      <c r="F975" s="73"/>
    </row>
    <row r="976" spans="1:6" ht="16.5" customHeight="1">
      <c r="A976" s="72"/>
      <c r="B976" s="72"/>
      <c r="F976" s="73"/>
    </row>
    <row r="977" spans="1:6" ht="16.5" customHeight="1">
      <c r="A977" s="72"/>
      <c r="B977" s="72"/>
      <c r="F977" s="73"/>
    </row>
    <row r="978" spans="1:6" ht="16.5" customHeight="1">
      <c r="A978" s="72"/>
      <c r="B978" s="72"/>
      <c r="F978" s="73"/>
    </row>
    <row r="979" spans="1:6" ht="16.5" customHeight="1">
      <c r="A979" s="72"/>
      <c r="B979" s="72"/>
      <c r="F979" s="73"/>
    </row>
    <row r="980" spans="1:6" ht="16.5" customHeight="1">
      <c r="A980" s="72"/>
      <c r="B980" s="72"/>
      <c r="F980" s="73"/>
    </row>
    <row r="981" spans="1:6" ht="16.5" customHeight="1">
      <c r="A981" s="72"/>
      <c r="B981" s="72"/>
      <c r="F981" s="73"/>
    </row>
    <row r="982" spans="1:6" ht="16.5" customHeight="1">
      <c r="A982" s="72"/>
      <c r="B982" s="72"/>
      <c r="F982" s="73"/>
    </row>
    <row r="983" spans="1:6" ht="16.5" customHeight="1">
      <c r="A983" s="72"/>
      <c r="B983" s="72"/>
      <c r="F983" s="73"/>
    </row>
    <row r="984" spans="1:6" ht="16.5" customHeight="1">
      <c r="A984" s="72"/>
      <c r="B984" s="72"/>
      <c r="F984" s="73"/>
    </row>
    <row r="985" spans="1:6" ht="16.5" customHeight="1">
      <c r="A985" s="72"/>
      <c r="B985" s="72"/>
      <c r="F985" s="73"/>
    </row>
    <row r="986" spans="1:6" ht="16.5" customHeight="1">
      <c r="A986" s="72"/>
      <c r="B986" s="72"/>
      <c r="F986" s="73"/>
    </row>
    <row r="987" spans="1:6" ht="16.5" customHeight="1">
      <c r="A987" s="72"/>
      <c r="B987" s="72"/>
      <c r="F987" s="73"/>
    </row>
    <row r="988" spans="1:6" ht="16.5" customHeight="1">
      <c r="A988" s="72"/>
      <c r="B988" s="72"/>
      <c r="F988" s="73"/>
    </row>
    <row r="989" spans="1:6" ht="16.5" customHeight="1">
      <c r="A989" s="72"/>
      <c r="B989" s="72"/>
      <c r="F989" s="73"/>
    </row>
    <row r="990" spans="1:6" ht="16.5" customHeight="1">
      <c r="A990" s="72"/>
      <c r="B990" s="72"/>
      <c r="F990" s="73"/>
    </row>
    <row r="991" spans="1:6" ht="16.5" customHeight="1">
      <c r="A991" s="72"/>
      <c r="B991" s="72"/>
      <c r="F991" s="73"/>
    </row>
    <row r="992" spans="1:6" ht="16.5" customHeight="1">
      <c r="A992" s="72"/>
      <c r="B992" s="72"/>
      <c r="F992" s="73"/>
    </row>
    <row r="993" spans="1:6" ht="16.5" customHeight="1">
      <c r="A993" s="72"/>
      <c r="B993" s="72"/>
      <c r="F993" s="73"/>
    </row>
    <row r="994" spans="1:6" ht="16.5" customHeight="1">
      <c r="A994" s="72"/>
      <c r="B994" s="72"/>
      <c r="F994" s="73"/>
    </row>
    <row r="995" spans="1:6" ht="16.5" customHeight="1">
      <c r="A995" s="72"/>
      <c r="B995" s="72"/>
      <c r="F995" s="73"/>
    </row>
    <row r="996" spans="1:6" ht="16.5" customHeight="1">
      <c r="A996" s="72"/>
      <c r="B996" s="72"/>
      <c r="F996" s="73"/>
    </row>
    <row r="997" spans="1:6" ht="16.5" customHeight="1">
      <c r="A997" s="72"/>
      <c r="B997" s="72"/>
      <c r="F997" s="73"/>
    </row>
    <row r="998" spans="1:6" ht="16.5" customHeight="1">
      <c r="A998" s="72"/>
      <c r="B998" s="72"/>
      <c r="F998" s="73"/>
    </row>
    <row r="999" spans="1:6" ht="16.5" customHeight="1">
      <c r="A999" s="72"/>
      <c r="B999" s="72"/>
      <c r="F999" s="73"/>
    </row>
    <row r="1000" spans="1:6" ht="16.5" customHeight="1">
      <c r="A1000" s="72"/>
      <c r="B1000" s="72"/>
      <c r="F1000" s="73"/>
    </row>
    <row r="1001" spans="1:6" ht="16.5" customHeight="1">
      <c r="A1001" s="72"/>
      <c r="B1001" s="72"/>
      <c r="F1001" s="73"/>
    </row>
    <row r="1002" spans="1:6" ht="16.5" customHeight="1">
      <c r="A1002" s="72"/>
      <c r="B1002" s="72"/>
      <c r="F1002" s="73"/>
    </row>
    <row r="1003" spans="1:6" ht="16.5" customHeight="1">
      <c r="A1003" s="72"/>
      <c r="B1003" s="72"/>
      <c r="F1003" s="73"/>
    </row>
    <row r="1004" spans="1:6" ht="16.5" customHeight="1">
      <c r="A1004" s="72"/>
      <c r="B1004" s="72"/>
      <c r="F1004" s="73"/>
    </row>
    <row r="1005" spans="1:6" ht="16.5" customHeight="1">
      <c r="A1005" s="72"/>
      <c r="B1005" s="72"/>
      <c r="F1005" s="73"/>
    </row>
    <row r="1006" spans="1:6" ht="16.5" customHeight="1">
      <c r="A1006" s="72"/>
      <c r="B1006" s="72"/>
      <c r="F1006" s="73"/>
    </row>
    <row r="1007" spans="1:6" ht="16.5" customHeight="1">
      <c r="A1007" s="72"/>
      <c r="B1007" s="72"/>
      <c r="F1007" s="73"/>
    </row>
    <row r="1008" spans="1:6" ht="16.5" customHeight="1">
      <c r="A1008" s="72"/>
      <c r="B1008" s="72"/>
      <c r="F1008" s="73"/>
    </row>
    <row r="1009" spans="1:6" ht="16.5" customHeight="1">
      <c r="A1009" s="72"/>
      <c r="B1009" s="72"/>
      <c r="F1009" s="73"/>
    </row>
    <row r="1010" spans="1:6" ht="16.5" customHeight="1">
      <c r="A1010" s="72"/>
      <c r="B1010" s="72"/>
      <c r="F1010" s="73"/>
    </row>
    <row r="1011" spans="1:6" ht="16.5" customHeight="1">
      <c r="A1011" s="72"/>
      <c r="B1011" s="72"/>
      <c r="F1011" s="73"/>
    </row>
    <row r="1012" spans="1:6" ht="16.5" customHeight="1">
      <c r="A1012" s="72"/>
      <c r="B1012" s="72"/>
      <c r="F1012" s="73"/>
    </row>
    <row r="1013" spans="1:6" ht="16.5" customHeight="1">
      <c r="A1013" s="72"/>
      <c r="B1013" s="72"/>
      <c r="F1013" s="73"/>
    </row>
    <row r="1014" spans="1:6" ht="16.5" customHeight="1">
      <c r="A1014" s="72"/>
      <c r="B1014" s="72"/>
      <c r="F1014" s="73"/>
    </row>
    <row r="1015" spans="1:6" ht="16.5" customHeight="1">
      <c r="A1015" s="72"/>
      <c r="B1015" s="72"/>
      <c r="F1015" s="73"/>
    </row>
    <row r="1016" spans="1:6" ht="16.5" customHeight="1">
      <c r="A1016" s="72"/>
      <c r="B1016" s="72"/>
      <c r="F1016" s="73"/>
    </row>
    <row r="1017" spans="1:6" ht="16.5" customHeight="1">
      <c r="A1017" s="72"/>
      <c r="B1017" s="72"/>
      <c r="F1017" s="73"/>
    </row>
    <row r="1018" spans="1:6" ht="16.5" customHeight="1">
      <c r="A1018" s="72"/>
      <c r="B1018" s="72"/>
      <c r="F1018" s="73"/>
    </row>
    <row r="1019" spans="1:6" ht="16.5" customHeight="1">
      <c r="A1019" s="72"/>
      <c r="B1019" s="72"/>
      <c r="F1019" s="73"/>
    </row>
    <row r="1020" spans="1:6" ht="16.5" customHeight="1">
      <c r="A1020" s="72"/>
      <c r="B1020" s="72"/>
      <c r="F1020" s="73"/>
    </row>
    <row r="1021" spans="1:6" ht="16.5" customHeight="1">
      <c r="A1021" s="72"/>
      <c r="B1021" s="72"/>
      <c r="F1021" s="73"/>
    </row>
    <row r="1022" spans="1:6" ht="16.5" customHeight="1">
      <c r="A1022" s="72"/>
      <c r="B1022" s="72"/>
      <c r="F1022" s="73"/>
    </row>
    <row r="1023" spans="1:6" ht="16.5" customHeight="1">
      <c r="A1023" s="72"/>
      <c r="B1023" s="72"/>
      <c r="F1023" s="73"/>
    </row>
    <row r="1024" spans="1:6" ht="16.5" customHeight="1">
      <c r="A1024" s="72"/>
      <c r="B1024" s="72"/>
      <c r="F1024" s="73"/>
    </row>
    <row r="1025" spans="1:6" ht="16.5" customHeight="1">
      <c r="A1025" s="72"/>
      <c r="B1025" s="72"/>
      <c r="F1025" s="73"/>
    </row>
    <row r="1026" spans="1:6" ht="16.5" customHeight="1">
      <c r="A1026" s="72"/>
      <c r="B1026" s="72"/>
      <c r="F1026" s="73"/>
    </row>
    <row r="1027" spans="1:6" ht="16.5" customHeight="1">
      <c r="A1027" s="72"/>
      <c r="B1027" s="72"/>
      <c r="F1027" s="73"/>
    </row>
    <row r="1028" spans="1:6" ht="16.5" customHeight="1">
      <c r="A1028" s="72"/>
      <c r="B1028" s="72"/>
      <c r="F1028" s="73"/>
    </row>
    <row r="1029" spans="1:6" ht="16.5" customHeight="1">
      <c r="A1029" s="72"/>
      <c r="B1029" s="72"/>
      <c r="F1029" s="73"/>
    </row>
    <row r="1030" spans="1:6" ht="16.5" customHeight="1">
      <c r="A1030" s="72"/>
      <c r="B1030" s="72"/>
      <c r="F1030" s="73"/>
    </row>
    <row r="1031" spans="1:6" ht="16.5" customHeight="1">
      <c r="A1031" s="72"/>
      <c r="B1031" s="72"/>
      <c r="F1031" s="73"/>
    </row>
    <row r="1032" spans="1:6" ht="16.5" customHeight="1">
      <c r="A1032" s="72"/>
      <c r="B1032" s="72"/>
      <c r="F1032" s="73"/>
    </row>
  </sheetData>
  <mergeCells count="27">
    <mergeCell ref="H39:H40"/>
    <mergeCell ref="C37:C47"/>
    <mergeCell ref="D37:D47"/>
    <mergeCell ref="F37:F47"/>
    <mergeCell ref="G37:G47"/>
    <mergeCell ref="C48:C51"/>
    <mergeCell ref="D48:D51"/>
    <mergeCell ref="F48:F51"/>
    <mergeCell ref="G48:G51"/>
    <mergeCell ref="C19:C29"/>
    <mergeCell ref="C30:C32"/>
    <mergeCell ref="D30:D32"/>
    <mergeCell ref="C33:C36"/>
    <mergeCell ref="D33:D36"/>
    <mergeCell ref="D19:D23"/>
    <mergeCell ref="G19:G29"/>
    <mergeCell ref="F19:F29"/>
    <mergeCell ref="F30:F32"/>
    <mergeCell ref="G30:G32"/>
    <mergeCell ref="F33:F36"/>
    <mergeCell ref="G33:G36"/>
    <mergeCell ref="A1:H1"/>
    <mergeCell ref="E2:F2"/>
    <mergeCell ref="C4:C18"/>
    <mergeCell ref="D4:D18"/>
    <mergeCell ref="G4:G18"/>
    <mergeCell ref="F4:F18"/>
  </mergeCells>
  <phoneticPr fontId="3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111預算</vt:lpstr>
      <vt:lpstr>111學年度經費收支出</vt:lpstr>
      <vt:lpstr>111學年度經費執行情形</vt:lpstr>
      <vt:lpstr>'111學年度經費收支出'!Print_Area</vt:lpstr>
      <vt:lpstr>'111學年度經費執行情形'!Print_Area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2023-04-13T08:38:03Z</cp:lastPrinted>
  <dcterms:created xsi:type="dcterms:W3CDTF">2008-01-26T04:06:43Z</dcterms:created>
  <dcterms:modified xsi:type="dcterms:W3CDTF">2023-04-17T05:03:45Z</dcterms:modified>
</cp:coreProperties>
</file>